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5.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253.xml" ContentType="application/vnd.ms-excel.controlproperties+xml"/>
  <Override PartName="/xl/ctrlProps/ctrlProp254.xml" ContentType="application/vnd.ms-excel.controlproperties+xml"/>
  <Override PartName="/xl/drawings/drawing10.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drawings/drawing12.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drawings/drawing13.xml" ContentType="application/vnd.openxmlformats-officedocument.drawing+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drawings/drawing14.xml" ContentType="application/vnd.openxmlformats-officedocument.drawing+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drawings/drawing15.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omments5.xml" ContentType="application/vnd.openxmlformats-officedocument.spreadsheetml.comments+xml"/>
  <Override PartName="/xl/drawings/drawing16.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drawings/drawing17.xml" ContentType="application/vnd.openxmlformats-officedocument.drawing+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drawings/drawing18.xml" ContentType="application/vnd.openxmlformats-officedocument.drawing+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drawings/drawing19.xml" ContentType="application/vnd.openxmlformats-officedocument.drawing+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0.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drawings/drawing21.xml" ContentType="application/vnd.openxmlformats-officedocument.drawing+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drawings/drawing22.xml" ContentType="application/vnd.openxmlformats-officedocument.drawing+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R:\99監査指導室\監査一係\020 指導監査\04 監査提出資料\R4\02 施設\"/>
    </mc:Choice>
  </mc:AlternateContent>
  <xr:revisionPtr revIDLastSave="0" documentId="13_ncr:1_{F0A36E69-AACC-481D-BBDC-A5CD24969D45}" xr6:coauthVersionLast="47" xr6:coauthVersionMax="47" xr10:uidLastSave="{00000000-0000-0000-0000-000000000000}"/>
  <bookViews>
    <workbookView xWindow="-120" yWindow="-120" windowWidth="29040" windowHeight="15840" tabRatio="823" firstSheet="1" activeTab="1" xr2:uid="{00000000-000D-0000-FFFF-FFFF00000000}"/>
  </bookViews>
  <sheets>
    <sheet name="設定" sheetId="70" state="hidden" r:id="rId1"/>
    <sheet name="表紙・鑑" sheetId="76" r:id="rId2"/>
    <sheet name="1施設の概況" sheetId="130" r:id="rId3"/>
    <sheet name="1(3)面積配置人員(4)担当保育士" sheetId="131" r:id="rId4"/>
    <sheet name="1(3)面積配置人員(続き) " sheetId="133" r:id="rId5"/>
    <sheet name="2職員配置状況" sheetId="134" r:id="rId6"/>
    <sheet name="3採用・退職状況" sheetId="135" r:id="rId7"/>
    <sheet name="4(1)職員の給与等(正規職員用)  " sheetId="154" r:id="rId8"/>
    <sheet name="4(2)職員の給与等(その他の職員用)" sheetId="155" r:id="rId9"/>
    <sheet name="4(3)勤務状況" sheetId="138" r:id="rId10"/>
    <sheet name="4(4)１ヶ月の勤務割" sheetId="139" r:id="rId11"/>
    <sheet name="4(4)記入例" sheetId="121" r:id="rId12"/>
    <sheet name="5労働安全衛生" sheetId="157" r:id="rId13"/>
    <sheet name="6(1)施設職員の研修実施状況" sheetId="140" r:id="rId14"/>
    <sheet name="6(2)新規採用職員の研修実施状況" sheetId="141" r:id="rId15"/>
    <sheet name="7児童の処遇" sheetId="143" r:id="rId16"/>
    <sheet name="7(9)処遇配慮(10)苦情(11)規定" sheetId="144" r:id="rId17"/>
    <sheet name="8定期健康診断の状況" sheetId="145" r:id="rId18"/>
    <sheet name="9保護者負担の状況" sheetId="146" r:id="rId19"/>
    <sheet name="10給食の状況" sheetId="147" r:id="rId20"/>
    <sheet name="10(2)②給与栄養量" sheetId="148" r:id="rId21"/>
    <sheet name="10(2)③食品群別給与量" sheetId="149" r:id="rId22"/>
    <sheet name="10(2)給食の状況" sheetId="150" r:id="rId23"/>
    <sheet name="10(3)検便(4)保健所(5)委託(6)衛生(7)保存食" sheetId="151" r:id="rId24"/>
    <sheet name="11災害事故防止対策" sheetId="152" r:id="rId25"/>
    <sheet name="12諸規程等の整備状況" sheetId="153" r:id="rId26"/>
  </sheets>
  <externalReferences>
    <externalReference r:id="rId27"/>
    <externalReference r:id="rId28"/>
  </externalReferences>
  <definedNames>
    <definedName name="_xlnm._FilterDatabase" localSheetId="0" hidden="1">設定!$A$18:$A$21</definedName>
    <definedName name="_xlnm.Print_Area" localSheetId="3">'1(3)面積配置人員(4)担当保育士'!$A$1:$AP$45</definedName>
    <definedName name="_xlnm.Print_Area" localSheetId="4">'1(3)面積配置人員(続き) '!$A$1:$AH$39</definedName>
    <definedName name="_xlnm.Print_Area" localSheetId="20">'10(2)②給与栄養量'!$A$1:$AH$43</definedName>
    <definedName name="_xlnm.Print_Area" localSheetId="21">'10(2)③食品群別給与量'!$A$1:$AH$45</definedName>
    <definedName name="_xlnm.Print_Area" localSheetId="22">'10(2)給食の状況'!$A$1:$AL$35</definedName>
    <definedName name="_xlnm.Print_Area" localSheetId="23">'10(3)検便(4)保健所(5)委託(6)衛生(7)保存食'!$A$1:$AK$32</definedName>
    <definedName name="_xlnm.Print_Area" localSheetId="19">'10給食の状況'!$A$1:$AN$39</definedName>
    <definedName name="_xlnm.Print_Area" localSheetId="5">'2職員配置状況'!$A$1:$AS$46</definedName>
    <definedName name="_xlnm.Print_Area" localSheetId="6">'3採用・退職状況'!$A$1:$AT$46</definedName>
    <definedName name="_xlnm.Print_Area" localSheetId="7">'4(1)職員の給与等(正規職員用)  '!$A$1:$AT$50</definedName>
    <definedName name="_xlnm.Print_Area" localSheetId="8">'4(2)職員の給与等(その他の職員用)'!$A$1:$AT$50</definedName>
    <definedName name="_xlnm.Print_Area" localSheetId="10">'4(4)１ヶ月の勤務割'!$A$1:$BB$47</definedName>
    <definedName name="_xlnm.Print_Area" localSheetId="11">'4(4)記入例'!$A$1:$BB$34</definedName>
    <definedName name="_xlnm.Print_Area" localSheetId="13">'6(1)施設職員の研修実施状況'!$A$1:$AQ$43</definedName>
    <definedName name="_xlnm.Print_Area" localSheetId="16">'7(9)処遇配慮(10)苦情(11)規定'!$A$1:$AN$39</definedName>
    <definedName name="_xlnm.Print_Area" localSheetId="15">'7児童の処遇'!$A$1:$BF$48</definedName>
    <definedName name="_xlnm.Print_Area" localSheetId="18">'9保護者負担の状況'!$A$1:$AN$38</definedName>
    <definedName name="_xlnm.Print_Area" localSheetId="1">表紙・鑑!$A$1:$P$17</definedName>
    <definedName name="施設一覧" localSheetId="7">[1]設定!$A$32:$A$34</definedName>
    <definedName name="施設一覧" localSheetId="8">[1]設定!$A$32:$A$34</definedName>
    <definedName name="施設一覧" localSheetId="12">[1]設定!$A$32:$A$34</definedName>
    <definedName name="施設一覧">[2]設定!$A$32:$A$34</definedName>
    <definedName name="施設種別一覧" localSheetId="0">設定!$A$18:$A$21</definedName>
    <definedName name="所在地コード一覧" localSheetId="0">設定!$A$9:$A$15</definedName>
    <definedName name="所在地一覧" localSheetId="0">設定!$B$9:$B$15</definedName>
    <definedName name="所在地対応表" localSheetId="0">設定!$A$9:$B$15</definedName>
    <definedName name="非必須項目" localSheetId="0">設定!$A$5</definedName>
    <definedName name="必須項目入力済" localSheetId="0">設定!$A$3</definedName>
    <definedName name="必須項目未入力" localSheetId="0">設定!$A$1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 i="152" l="1"/>
  <c r="AF8" i="151"/>
  <c r="AF7" i="151"/>
  <c r="AF6" i="151"/>
  <c r="AF5" i="151"/>
  <c r="Z8" i="151"/>
  <c r="Z7" i="151"/>
  <c r="Z6" i="151"/>
  <c r="Z5" i="151"/>
  <c r="T8" i="151"/>
  <c r="T7" i="151"/>
  <c r="T6" i="151"/>
  <c r="T5" i="151"/>
  <c r="M8" i="151"/>
  <c r="M7" i="151"/>
  <c r="M6" i="151"/>
  <c r="G7" i="151"/>
  <c r="G6" i="151"/>
  <c r="G5" i="151"/>
  <c r="A8" i="151"/>
  <c r="A7" i="151"/>
  <c r="A6" i="151"/>
  <c r="A5" i="151"/>
  <c r="A39" i="149"/>
  <c r="A32" i="149"/>
  <c r="A21" i="149"/>
  <c r="A14" i="149"/>
  <c r="A37" i="148"/>
  <c r="A30" i="148"/>
  <c r="A20" i="148"/>
  <c r="A13" i="148"/>
  <c r="A37" i="146"/>
  <c r="A35" i="146"/>
  <c r="U21" i="146"/>
  <c r="U6" i="146"/>
  <c r="Q21" i="146"/>
  <c r="Q6" i="146"/>
  <c r="M21" i="146"/>
  <c r="M6" i="146"/>
  <c r="I21" i="146"/>
  <c r="I6" i="146"/>
  <c r="AN5" i="145"/>
  <c r="AK5" i="145"/>
  <c r="U3" i="145"/>
  <c r="E3" i="145"/>
  <c r="AH46" i="143"/>
  <c r="AH35" i="143"/>
  <c r="AH2" i="143"/>
  <c r="A2" i="141" l="1"/>
  <c r="A2" i="140"/>
  <c r="A2" i="157"/>
  <c r="L9" i="138"/>
  <c r="I9" i="138" s="1"/>
  <c r="O9" i="138" s="1"/>
  <c r="L11" i="138"/>
  <c r="I11" i="138" s="1"/>
  <c r="O11" i="138" s="1"/>
  <c r="L13" i="138"/>
  <c r="I13" i="138" s="1"/>
  <c r="O13" i="138" s="1"/>
  <c r="L15" i="138"/>
  <c r="I15" i="138" s="1"/>
  <c r="O15" i="138" s="1"/>
  <c r="L17" i="138"/>
  <c r="I17" i="138" s="1"/>
  <c r="O17" i="138" s="1"/>
  <c r="I19" i="138"/>
  <c r="O19" i="138" s="1"/>
  <c r="L19" i="138"/>
  <c r="L21" i="138"/>
  <c r="I21" i="138" s="1"/>
  <c r="O21" i="138" s="1"/>
  <c r="L23" i="138"/>
  <c r="I23" i="138" s="1"/>
  <c r="O23" i="138" s="1"/>
  <c r="L25" i="138"/>
  <c r="I25" i="138" s="1"/>
  <c r="O25" i="138" s="1"/>
  <c r="L7" i="138"/>
  <c r="I7" i="138" s="1"/>
  <c r="O7" i="138" s="1"/>
  <c r="T44" i="155" l="1"/>
  <c r="AQ42" i="155"/>
  <c r="AQ40" i="155"/>
  <c r="AQ38" i="155"/>
  <c r="AQ36" i="155"/>
  <c r="AQ34" i="155"/>
  <c r="AQ32" i="155"/>
  <c r="AQ30" i="155"/>
  <c r="AQ28" i="155"/>
  <c r="AQ26" i="155"/>
  <c r="AQ24" i="155"/>
  <c r="AQ22" i="155"/>
  <c r="AQ20" i="155"/>
  <c r="AQ18" i="155"/>
  <c r="AQ16" i="155"/>
  <c r="AQ14" i="155"/>
  <c r="AQ12" i="155"/>
  <c r="AQ10" i="155"/>
  <c r="AQ8" i="155"/>
  <c r="AQ44" i="155" s="1"/>
  <c r="AI5" i="155"/>
  <c r="T44" i="154"/>
  <c r="AQ42" i="154"/>
  <c r="AQ40" i="154"/>
  <c r="AQ38" i="154"/>
  <c r="AQ36" i="154"/>
  <c r="AQ34" i="154"/>
  <c r="AQ32" i="154"/>
  <c r="AQ30" i="154"/>
  <c r="AQ28" i="154"/>
  <c r="AQ26" i="154"/>
  <c r="AQ24" i="154"/>
  <c r="AQ22" i="154"/>
  <c r="AQ20" i="154"/>
  <c r="AQ18" i="154"/>
  <c r="AQ16" i="154"/>
  <c r="AQ14" i="154"/>
  <c r="AQ12" i="154"/>
  <c r="AQ10" i="154"/>
  <c r="AQ8" i="154"/>
  <c r="AQ44" i="154" s="1"/>
  <c r="AI5" i="154"/>
  <c r="A27" i="135"/>
  <c r="AS19" i="135"/>
  <c r="AS13" i="135"/>
  <c r="AS15" i="135"/>
  <c r="AS17" i="135"/>
  <c r="AS11" i="135"/>
  <c r="AS9" i="135"/>
  <c r="AS7" i="135"/>
  <c r="AO19" i="135"/>
  <c r="AI19" i="135"/>
  <c r="AK13" i="135"/>
  <c r="AG13" i="135"/>
  <c r="W19" i="135"/>
  <c r="W13" i="135"/>
  <c r="O13" i="135"/>
  <c r="K13" i="135"/>
  <c r="K19" i="135" s="1"/>
  <c r="M19" i="135"/>
  <c r="AE17" i="135"/>
  <c r="AE15" i="135"/>
  <c r="AE11" i="135"/>
  <c r="AE9" i="135"/>
  <c r="AE7" i="135"/>
  <c r="B13" i="135"/>
  <c r="A15" i="135"/>
  <c r="A9" i="135"/>
  <c r="A7" i="135"/>
  <c r="C34" i="134"/>
  <c r="N16" i="134"/>
  <c r="L16" i="134"/>
  <c r="J16" i="134"/>
  <c r="AR14" i="134"/>
  <c r="AR12" i="134"/>
  <c r="AR10" i="134"/>
  <c r="AR8" i="134"/>
  <c r="AD14" i="134"/>
  <c r="AD12" i="134"/>
  <c r="AD10" i="134"/>
  <c r="AD8" i="134"/>
  <c r="G32" i="133"/>
  <c r="G25" i="133"/>
  <c r="G20" i="133"/>
  <c r="AE13" i="135" l="1"/>
  <c r="AN30" i="131" l="1"/>
  <c r="AN28" i="131"/>
  <c r="AN24" i="131"/>
  <c r="AN20" i="131"/>
  <c r="AN14" i="131"/>
  <c r="AN6" i="131"/>
  <c r="AG30" i="131"/>
  <c r="AG28" i="131"/>
  <c r="AG24" i="131"/>
  <c r="AG20" i="131"/>
  <c r="AG14" i="131"/>
  <c r="AG6" i="131"/>
  <c r="AA30" i="131"/>
  <c r="AA28" i="131"/>
  <c r="AA24" i="131"/>
  <c r="AA20" i="131"/>
  <c r="AA14" i="131"/>
  <c r="AA6" i="131"/>
  <c r="T30" i="131"/>
  <c r="T28" i="131"/>
  <c r="T24" i="131"/>
  <c r="T20" i="131"/>
  <c r="T18" i="131"/>
  <c r="T16" i="131"/>
  <c r="T14" i="131"/>
  <c r="T12" i="131"/>
  <c r="T10" i="131"/>
  <c r="T8" i="131"/>
  <c r="T6" i="131"/>
  <c r="O32" i="131"/>
  <c r="M32" i="131"/>
  <c r="AK33" i="130"/>
  <c r="AI33" i="130"/>
  <c r="J34" i="130"/>
  <c r="F34" i="130"/>
  <c r="J30" i="130"/>
  <c r="F30" i="130"/>
  <c r="L18" i="130"/>
  <c r="F18" i="130"/>
  <c r="L15" i="130"/>
  <c r="F15" i="130"/>
  <c r="M5" i="151" l="1"/>
  <c r="G8" i="151"/>
  <c r="BK42" i="139" l="1"/>
  <c r="BJ42" i="139"/>
  <c r="BI42" i="139"/>
  <c r="BH42" i="139"/>
  <c r="BG42" i="139"/>
  <c r="BF42" i="139"/>
  <c r="BE42" i="139"/>
  <c r="BD42" i="139"/>
  <c r="BC42" i="139"/>
  <c r="BF37" i="139"/>
  <c r="BO37" i="139" s="1"/>
  <c r="BU30" i="139"/>
  <c r="BU29" i="139"/>
  <c r="BU28" i="139"/>
  <c r="BU27" i="139"/>
  <c r="BU26" i="139"/>
  <c r="BU25" i="139"/>
  <c r="BD21" i="139"/>
  <c r="BM21" i="139" s="1"/>
  <c r="BU14" i="139"/>
  <c r="BU13" i="139"/>
  <c r="BH13" i="139"/>
  <c r="BQ13" i="139" s="1"/>
  <c r="BU12" i="139"/>
  <c r="BU11" i="139"/>
  <c r="BU10" i="139"/>
  <c r="BU9" i="139"/>
  <c r="BC9" i="139"/>
  <c r="BL9" i="139" s="1"/>
  <c r="BU8" i="139"/>
  <c r="BU7" i="139"/>
  <c r="BU6" i="139"/>
  <c r="BK6" i="139"/>
  <c r="BK21" i="139" s="1"/>
  <c r="BT21" i="139" s="1"/>
  <c r="BJ6" i="139"/>
  <c r="BJ17" i="139" s="1"/>
  <c r="BS17" i="139" s="1"/>
  <c r="BI6" i="139"/>
  <c r="BI37" i="139" s="1"/>
  <c r="BR37" i="139" s="1"/>
  <c r="BH6" i="139"/>
  <c r="BH33" i="139" s="1"/>
  <c r="BQ33" i="139" s="1"/>
  <c r="BG6" i="139"/>
  <c r="BG21" i="139" s="1"/>
  <c r="BP21" i="139" s="1"/>
  <c r="BF6" i="139"/>
  <c r="BF17" i="139" s="1"/>
  <c r="BO17" i="139" s="1"/>
  <c r="BE6" i="139"/>
  <c r="BE37" i="139" s="1"/>
  <c r="BN37" i="139" s="1"/>
  <c r="BD6" i="139"/>
  <c r="BD33" i="139" s="1"/>
  <c r="BM33" i="139" s="1"/>
  <c r="BC6" i="139"/>
  <c r="BC21" i="139" s="1"/>
  <c r="BL21" i="139" s="1"/>
  <c r="AQ13" i="135"/>
  <c r="AQ19" i="135" s="1"/>
  <c r="AM13" i="135"/>
  <c r="AM19" i="135" s="1"/>
  <c r="AO13" i="135"/>
  <c r="AK19" i="135"/>
  <c r="AI13" i="135"/>
  <c r="AG19" i="135"/>
  <c r="AC13" i="135"/>
  <c r="AC19" i="135" s="1"/>
  <c r="AA13" i="135"/>
  <c r="AA19" i="135" s="1"/>
  <c r="Y13" i="135"/>
  <c r="Y19" i="135" s="1"/>
  <c r="U13" i="135"/>
  <c r="U19" i="135" s="1"/>
  <c r="S13" i="135"/>
  <c r="S19" i="135" s="1"/>
  <c r="Q13" i="135"/>
  <c r="Q19" i="135" s="1"/>
  <c r="O19" i="135"/>
  <c r="M13" i="135"/>
  <c r="AP16" i="134"/>
  <c r="AL16" i="134"/>
  <c r="AN16" i="134"/>
  <c r="AJ16" i="134"/>
  <c r="AH16" i="134"/>
  <c r="AF16" i="134"/>
  <c r="AB16" i="134"/>
  <c r="Z16" i="134"/>
  <c r="X16" i="134"/>
  <c r="V16" i="134"/>
  <c r="T16" i="134"/>
  <c r="R16" i="134"/>
  <c r="P16" i="134"/>
  <c r="AE19" i="135" l="1"/>
  <c r="BD13" i="139"/>
  <c r="BM13" i="139" s="1"/>
  <c r="BH21" i="139"/>
  <c r="BQ21" i="139" s="1"/>
  <c r="BK9" i="139"/>
  <c r="BT9" i="139" s="1"/>
  <c r="BG9" i="139"/>
  <c r="BP9" i="139" s="1"/>
  <c r="BJ37" i="139"/>
  <c r="BS37" i="139" s="1"/>
  <c r="BM6" i="139"/>
  <c r="BC17" i="139"/>
  <c r="BL17" i="139" s="1"/>
  <c r="BQ6" i="139"/>
  <c r="BG17" i="139"/>
  <c r="BP17" i="139" s="1"/>
  <c r="BF29" i="139"/>
  <c r="BO29" i="139" s="1"/>
  <c r="BK17" i="139"/>
  <c r="BT17" i="139" s="1"/>
  <c r="BJ29" i="139"/>
  <c r="BS29" i="139" s="1"/>
  <c r="BI25" i="139"/>
  <c r="BR25" i="139" s="1"/>
  <c r="BN6" i="139"/>
  <c r="BR6" i="139"/>
  <c r="BD9" i="139"/>
  <c r="BM9" i="139" s="1"/>
  <c r="BH9" i="139"/>
  <c r="BQ9" i="139" s="1"/>
  <c r="BE13" i="139"/>
  <c r="BN13" i="139" s="1"/>
  <c r="BI13" i="139"/>
  <c r="BR13" i="139" s="1"/>
  <c r="BD17" i="139"/>
  <c r="BM17" i="139" s="1"/>
  <c r="BH17" i="139"/>
  <c r="BQ17" i="139" s="1"/>
  <c r="BE21" i="139"/>
  <c r="BN21" i="139" s="1"/>
  <c r="BI21" i="139"/>
  <c r="BR21" i="139" s="1"/>
  <c r="BF25" i="139"/>
  <c r="BO25" i="139" s="1"/>
  <c r="BJ25" i="139"/>
  <c r="BS25" i="139" s="1"/>
  <c r="BC29" i="139"/>
  <c r="BL29" i="139" s="1"/>
  <c r="BG29" i="139"/>
  <c r="BP29" i="139" s="1"/>
  <c r="BK29" i="139"/>
  <c r="BT29" i="139" s="1"/>
  <c r="BF33" i="139"/>
  <c r="BO33" i="139" s="1"/>
  <c r="BJ33" i="139"/>
  <c r="BS33" i="139" s="1"/>
  <c r="BC37" i="139"/>
  <c r="BL37" i="139" s="1"/>
  <c r="BG37" i="139"/>
  <c r="BP37" i="139" s="1"/>
  <c r="BK37" i="139"/>
  <c r="BT37" i="139" s="1"/>
  <c r="BE25" i="139"/>
  <c r="BN25" i="139" s="1"/>
  <c r="BO6" i="139"/>
  <c r="BS6" i="139"/>
  <c r="BE9" i="139"/>
  <c r="BN9" i="139" s="1"/>
  <c r="BI9" i="139"/>
  <c r="BR9" i="139" s="1"/>
  <c r="BF13" i="139"/>
  <c r="BO13" i="139" s="1"/>
  <c r="BJ13" i="139"/>
  <c r="BS13" i="139" s="1"/>
  <c r="BE17" i="139"/>
  <c r="BN17" i="139" s="1"/>
  <c r="BI17" i="139"/>
  <c r="BR17" i="139" s="1"/>
  <c r="BF21" i="139"/>
  <c r="BO21" i="139" s="1"/>
  <c r="BJ21" i="139"/>
  <c r="BS21" i="139" s="1"/>
  <c r="BC25" i="139"/>
  <c r="BL25" i="139" s="1"/>
  <c r="BG25" i="139"/>
  <c r="BP25" i="139" s="1"/>
  <c r="BK25" i="139"/>
  <c r="BT25" i="139" s="1"/>
  <c r="BD29" i="139"/>
  <c r="BM29" i="139" s="1"/>
  <c r="BH29" i="139"/>
  <c r="BQ29" i="139" s="1"/>
  <c r="BC33" i="139"/>
  <c r="BL33" i="139" s="1"/>
  <c r="BG33" i="139"/>
  <c r="BP33" i="139" s="1"/>
  <c r="BK33" i="139"/>
  <c r="BT33" i="139" s="1"/>
  <c r="BD37" i="139"/>
  <c r="BM37" i="139" s="1"/>
  <c r="BH37" i="139"/>
  <c r="BQ37" i="139" s="1"/>
  <c r="BE33" i="139"/>
  <c r="BN33" i="139" s="1"/>
  <c r="BI33" i="139"/>
  <c r="BR33" i="139" s="1"/>
  <c r="BL6" i="139"/>
  <c r="BP6" i="139"/>
  <c r="BT6" i="139"/>
  <c r="BF9" i="139"/>
  <c r="BO9" i="139" s="1"/>
  <c r="BJ9" i="139"/>
  <c r="BS9" i="139" s="1"/>
  <c r="BC13" i="139"/>
  <c r="BL13" i="139" s="1"/>
  <c r="BG13" i="139"/>
  <c r="BP13" i="139" s="1"/>
  <c r="BK13" i="139"/>
  <c r="BT13" i="139" s="1"/>
  <c r="BD25" i="139"/>
  <c r="BM25" i="139" s="1"/>
  <c r="BH25" i="139"/>
  <c r="BQ25" i="139" s="1"/>
  <c r="BE29" i="139"/>
  <c r="BN29" i="139" s="1"/>
  <c r="BI29" i="139"/>
  <c r="BR29" i="139" s="1"/>
  <c r="AM9" i="139" l="1"/>
  <c r="AM21" i="139"/>
  <c r="AM17" i="139"/>
  <c r="AM25" i="139"/>
  <c r="AM37" i="139"/>
  <c r="AM13" i="139"/>
  <c r="AM33" i="139"/>
  <c r="AM29" i="139"/>
  <c r="Z31" i="133"/>
  <c r="Z21" i="133"/>
  <c r="Z13" i="133"/>
  <c r="Z10" i="133"/>
  <c r="Z26" i="133" s="1"/>
  <c r="Z38" i="133" s="1"/>
  <c r="G3" i="130"/>
  <c r="E1" i="76"/>
  <c r="G38" i="133" l="1"/>
  <c r="G36" i="133"/>
  <c r="Z16" i="133"/>
  <c r="Z34" i="133" s="1"/>
  <c r="Z36" i="133"/>
  <c r="BK20" i="121" l="1"/>
  <c r="BJ20" i="121"/>
  <c r="BI20" i="121"/>
  <c r="BH20" i="121"/>
  <c r="BG20" i="121"/>
  <c r="BF20" i="121"/>
  <c r="BE20" i="121"/>
  <c r="BD20" i="121"/>
  <c r="BC20" i="121"/>
  <c r="BU14" i="121"/>
  <c r="BU13" i="121"/>
  <c r="BU12" i="121"/>
  <c r="BU11" i="121"/>
  <c r="BU10" i="121"/>
  <c r="BU9" i="121"/>
  <c r="BU8" i="121"/>
  <c r="BU7" i="121"/>
  <c r="BU6" i="121"/>
  <c r="BK6" i="121"/>
  <c r="BK17" i="121" s="1"/>
  <c r="BT17" i="121" s="1"/>
  <c r="BJ6" i="121"/>
  <c r="BJ15" i="121" s="1"/>
  <c r="BI6" i="121"/>
  <c r="BI17" i="121" s="1"/>
  <c r="BH6" i="121"/>
  <c r="BH15" i="121" s="1"/>
  <c r="BQ15" i="121" s="1"/>
  <c r="BG6" i="121"/>
  <c r="BG17" i="121" s="1"/>
  <c r="BP17" i="121" s="1"/>
  <c r="BF6" i="121"/>
  <c r="BF15" i="121" s="1"/>
  <c r="BE6" i="121"/>
  <c r="BE17" i="121" s="1"/>
  <c r="BD6" i="121"/>
  <c r="BD15" i="121" s="1"/>
  <c r="BC6" i="121"/>
  <c r="BC17" i="121" s="1"/>
  <c r="BL17" i="121" s="1"/>
  <c r="BM15" i="121" l="1"/>
  <c r="BN17" i="121"/>
  <c r="BR17" i="121"/>
  <c r="BO15" i="121"/>
  <c r="BS15" i="121"/>
  <c r="BL6" i="121"/>
  <c r="BN6" i="121"/>
  <c r="BP6" i="121"/>
  <c r="BR6" i="121"/>
  <c r="BT6" i="121"/>
  <c r="BD9" i="121"/>
  <c r="BM9" i="121" s="1"/>
  <c r="BF9" i="121"/>
  <c r="BO9" i="121" s="1"/>
  <c r="BH9" i="121"/>
  <c r="BQ9" i="121" s="1"/>
  <c r="BJ9" i="121"/>
  <c r="BS9" i="121" s="1"/>
  <c r="BC11" i="121"/>
  <c r="BL11" i="121" s="1"/>
  <c r="BE11" i="121"/>
  <c r="BN11" i="121" s="1"/>
  <c r="BG11" i="121"/>
  <c r="BP11" i="121" s="1"/>
  <c r="BI11" i="121"/>
  <c r="BR11" i="121" s="1"/>
  <c r="BK11" i="121"/>
  <c r="BT11" i="121" s="1"/>
  <c r="BD13" i="121"/>
  <c r="BM13" i="121" s="1"/>
  <c r="BF13" i="121"/>
  <c r="BO13" i="121" s="1"/>
  <c r="BH13" i="121"/>
  <c r="BQ13" i="121" s="1"/>
  <c r="BJ13" i="121"/>
  <c r="BS13" i="121" s="1"/>
  <c r="BC15" i="121"/>
  <c r="BL15" i="121" s="1"/>
  <c r="BE15" i="121"/>
  <c r="BN15" i="121" s="1"/>
  <c r="BG15" i="121"/>
  <c r="BP15" i="121" s="1"/>
  <c r="BI15" i="121"/>
  <c r="BR15" i="121" s="1"/>
  <c r="BK15" i="121"/>
  <c r="BT15" i="121" s="1"/>
  <c r="BD17" i="121"/>
  <c r="BM17" i="121" s="1"/>
  <c r="BF17" i="121"/>
  <c r="BO17" i="121" s="1"/>
  <c r="BH17" i="121"/>
  <c r="BQ17" i="121" s="1"/>
  <c r="BJ17" i="121"/>
  <c r="BS17" i="121" s="1"/>
  <c r="BM6" i="121"/>
  <c r="BO6" i="121"/>
  <c r="BQ6" i="121"/>
  <c r="BS6" i="121"/>
  <c r="BC9" i="121"/>
  <c r="BL9" i="121" s="1"/>
  <c r="BE9" i="121"/>
  <c r="BN9" i="121" s="1"/>
  <c r="BG9" i="121"/>
  <c r="BP9" i="121" s="1"/>
  <c r="BI9" i="121"/>
  <c r="BR9" i="121" s="1"/>
  <c r="BK9" i="121"/>
  <c r="BT9" i="121" s="1"/>
  <c r="BD11" i="121"/>
  <c r="BM11" i="121" s="1"/>
  <c r="BF11" i="121"/>
  <c r="BO11" i="121" s="1"/>
  <c r="BH11" i="121"/>
  <c r="BQ11" i="121" s="1"/>
  <c r="BJ11" i="121"/>
  <c r="BS11" i="121" s="1"/>
  <c r="BC13" i="121"/>
  <c r="BL13" i="121" s="1"/>
  <c r="BE13" i="121"/>
  <c r="BN13" i="121" s="1"/>
  <c r="BG13" i="121"/>
  <c r="BP13" i="121" s="1"/>
  <c r="BI13" i="121"/>
  <c r="BR13" i="121" s="1"/>
  <c r="BK13" i="121"/>
  <c r="BT13" i="121" s="1"/>
  <c r="AM17" i="121" l="1"/>
  <c r="AM9" i="121"/>
  <c r="AM11" i="121"/>
  <c r="AM13" i="121"/>
  <c r="AM15"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C90C7A72-89DE-4CD4-B3E8-3B56A70352C3}">
      <text>
        <r>
          <rPr>
            <b/>
            <sz val="9"/>
            <color indexed="81"/>
            <rFont val="Yu Gothic UI"/>
            <family val="3"/>
            <charset val="128"/>
          </rPr>
          <t>1月～12月、4月～3月いずれか記入しやすい方で構いません。</t>
        </r>
      </text>
    </comment>
    <comment ref="V3" authorId="0" shapeId="0" xr:uid="{D775ABF7-1BBB-40AF-9CB1-E590DAA3ABB9}">
      <text>
        <r>
          <rPr>
            <b/>
            <sz val="9"/>
            <color indexed="81"/>
            <rFont val="Yu Gothic UI"/>
            <family val="3"/>
            <charset val="128"/>
          </rPr>
          <t>加入しているものに○をつけてください（データで入力する際はリストから選択可能です）。</t>
        </r>
      </text>
    </comment>
    <comment ref="AH3" authorId="0" shapeId="0" xr:uid="{A3C85838-268E-4EFD-BDF9-6E7988D3DF8C}">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9C755D5D-6B6D-41BA-997F-AA8B36955C66}">
      <text>
        <r>
          <rPr>
            <b/>
            <sz val="9"/>
            <color indexed="81"/>
            <rFont val="Yu Gothic UI"/>
            <family val="3"/>
            <charset val="128"/>
          </rPr>
          <t>1月～12月、4月～3月いずれか記入しやすい方で構いません。</t>
        </r>
      </text>
    </comment>
    <comment ref="V3" authorId="0" shapeId="0" xr:uid="{B3B829B8-9940-4D12-944F-9C5063EB4D95}">
      <text>
        <r>
          <rPr>
            <b/>
            <sz val="9"/>
            <color indexed="81"/>
            <rFont val="Yu Gothic UI"/>
            <family val="3"/>
            <charset val="128"/>
          </rPr>
          <t>加入しているものに○をつけてください（データで入力する際はリストから選択可能です）。</t>
        </r>
      </text>
    </comment>
    <comment ref="AH3" authorId="0" shapeId="0" xr:uid="{3B1AD263-300B-4734-915D-C38EDDE4C04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00000000-0006-0000-0A00-000001000000}">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D19882B0-A6E5-48DC-AA09-CF9ABC9B1065}">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7" authorId="0" shapeId="0" xr:uid="{00000000-0006-0000-1200-000001000000}">
      <text>
        <r>
          <rPr>
            <sz val="12"/>
            <color indexed="81"/>
            <rFont val="Yu Gothic UI"/>
            <family val="3"/>
            <charset val="128"/>
          </rPr>
          <t>（例）は適宜削除して記入してください。</t>
        </r>
      </text>
    </comment>
    <comment ref="A22" authorId="0" shapeId="0" xr:uid="{00000000-0006-0000-1200-000002000000}">
      <text>
        <r>
          <rPr>
            <sz val="12"/>
            <color indexed="81"/>
            <rFont val="Yu Gothic UI"/>
            <family val="3"/>
            <charset val="128"/>
          </rPr>
          <t>（例）は適宜削除して記入してください。</t>
        </r>
      </text>
    </comment>
  </commentList>
</comments>
</file>

<file path=xl/sharedStrings.xml><?xml version="1.0" encoding="utf-8"?>
<sst xmlns="http://schemas.openxmlformats.org/spreadsheetml/2006/main" count="2592" uniqueCount="1109">
  <si>
    <t>・運営規程（管理規程）</t>
    <rPh sb="1" eb="3">
      <t>ウンエイ</t>
    </rPh>
    <rPh sb="3" eb="5">
      <t>キテイ</t>
    </rPh>
    <rPh sb="6" eb="8">
      <t>カンリ</t>
    </rPh>
    <rPh sb="8" eb="10">
      <t>キテイ</t>
    </rPh>
    <phoneticPr fontId="3"/>
  </si>
  <si>
    <t>早朝</t>
    <rPh sb="0" eb="1">
      <t>ハヤ</t>
    </rPh>
    <rPh sb="1" eb="2">
      <t>アサ</t>
    </rPh>
    <phoneticPr fontId="2"/>
  </si>
  <si>
    <t>園の体制</t>
    <rPh sb="0" eb="1">
      <t>エン</t>
    </rPh>
    <rPh sb="2" eb="4">
      <t>タイセイ</t>
    </rPh>
    <phoneticPr fontId="2"/>
  </si>
  <si>
    <t>期間・休園内容</t>
    <rPh sb="3" eb="5">
      <t>キュウエン</t>
    </rPh>
    <rPh sb="5" eb="7">
      <t>ナイヨウ</t>
    </rPh>
    <phoneticPr fontId="2"/>
  </si>
  <si>
    <t>保護者の了解</t>
    <rPh sb="0" eb="3">
      <t>ホゴシャ</t>
    </rPh>
    <rPh sb="4" eb="6">
      <t>リョウカイ</t>
    </rPh>
    <phoneticPr fontId="2"/>
  </si>
  <si>
    <t>保存日数</t>
    <rPh sb="0" eb="2">
      <t>ホゾン</t>
    </rPh>
    <rPh sb="2" eb="4">
      <t>ニッスウ</t>
    </rPh>
    <phoneticPr fontId="3"/>
  </si>
  <si>
    <t>月）</t>
    <rPh sb="0" eb="1">
      <t>ガツ</t>
    </rPh>
    <phoneticPr fontId="3"/>
  </si>
  <si>
    <t>○必要な栄養素の摂取方法の考慮について</t>
    <rPh sb="1" eb="3">
      <t>ヒツヨウ</t>
    </rPh>
    <rPh sb="4" eb="7">
      <t>エイヨウソ</t>
    </rPh>
    <rPh sb="8" eb="10">
      <t>セッシュ</t>
    </rPh>
    <rPh sb="10" eb="12">
      <t>ホウホウ</t>
    </rPh>
    <rPh sb="13" eb="15">
      <t>コウリョ</t>
    </rPh>
    <phoneticPr fontId="3"/>
  </si>
  <si>
    <t>実施年月</t>
    <rPh sb="0" eb="2">
      <t>ジッシ</t>
    </rPh>
    <rPh sb="2" eb="3">
      <t>ネン</t>
    </rPh>
    <rPh sb="3" eb="4">
      <t>ツキ</t>
    </rPh>
    <phoneticPr fontId="3"/>
  </si>
  <si>
    <t>対象人員</t>
    <rPh sb="0" eb="2">
      <t>タイショウ</t>
    </rPh>
    <rPh sb="2" eb="4">
      <t>ジンイン</t>
    </rPh>
    <phoneticPr fontId="3"/>
  </si>
  <si>
    <t>検便の
内容</t>
    <rPh sb="0" eb="2">
      <t>ケンベン</t>
    </rPh>
    <rPh sb="4" eb="6">
      <t>ナイヨウ</t>
    </rPh>
    <phoneticPr fontId="3"/>
  </si>
  <si>
    <t>人</t>
    <rPh sb="0" eb="1">
      <t>ニン</t>
    </rPh>
    <phoneticPr fontId="3"/>
  </si>
  <si>
    <t>検査実施年月日</t>
    <rPh sb="0" eb="2">
      <t>ケンサ</t>
    </rPh>
    <rPh sb="2" eb="4">
      <t>ジッシ</t>
    </rPh>
    <rPh sb="4" eb="7">
      <t>ネンガッピ</t>
    </rPh>
    <phoneticPr fontId="3"/>
  </si>
  <si>
    <t>委託先</t>
    <rPh sb="0" eb="3">
      <t>イタクサキ</t>
    </rPh>
    <phoneticPr fontId="3"/>
  </si>
  <si>
    <t>委託内容</t>
    <rPh sb="0" eb="2">
      <t>イタク</t>
    </rPh>
    <rPh sb="2" eb="4">
      <t>ナイヨウ</t>
    </rPh>
    <phoneticPr fontId="3"/>
  </si>
  <si>
    <t>検収者</t>
    <rPh sb="0" eb="2">
      <t>ケンシュウ</t>
    </rPh>
    <rPh sb="2" eb="3">
      <t>シャ</t>
    </rPh>
    <phoneticPr fontId="3"/>
  </si>
  <si>
    <t>中心温度の記録表</t>
    <rPh sb="0" eb="2">
      <t>チュウシン</t>
    </rPh>
    <rPh sb="2" eb="4">
      <t>オンド</t>
    </rPh>
    <rPh sb="5" eb="7">
      <t>キロク</t>
    </rPh>
    <rPh sb="7" eb="8">
      <t>ヒョウ</t>
    </rPh>
    <phoneticPr fontId="3"/>
  </si>
  <si>
    <t>使用水の点検表</t>
    <rPh sb="0" eb="2">
      <t>シヨウ</t>
    </rPh>
    <rPh sb="2" eb="3">
      <t>スイ</t>
    </rPh>
    <rPh sb="4" eb="6">
      <t>テンケン</t>
    </rPh>
    <rPh sb="6" eb="7">
      <t>ヒョウ</t>
    </rPh>
    <phoneticPr fontId="3"/>
  </si>
  <si>
    <t>冷蔵・冷凍設備の
温度記録</t>
    <rPh sb="0" eb="2">
      <t>レイゾウ</t>
    </rPh>
    <rPh sb="3" eb="5">
      <t>レイトウ</t>
    </rPh>
    <rPh sb="5" eb="7">
      <t>セツビ</t>
    </rPh>
    <rPh sb="9" eb="11">
      <t>オンド</t>
    </rPh>
    <rPh sb="11" eb="13">
      <t>キロク</t>
    </rPh>
    <phoneticPr fontId="3"/>
  </si>
  <si>
    <t>害虫駆除実施の
記録</t>
    <rPh sb="0" eb="2">
      <t>ガイチュウ</t>
    </rPh>
    <rPh sb="2" eb="4">
      <t>クジョ</t>
    </rPh>
    <rPh sb="4" eb="6">
      <t>ジッシ</t>
    </rPh>
    <rPh sb="8" eb="10">
      <t>キロク</t>
    </rPh>
    <phoneticPr fontId="3"/>
  </si>
  <si>
    <t>実施時間</t>
    <rPh sb="0" eb="2">
      <t>ジッシ</t>
    </rPh>
    <rPh sb="2" eb="4">
      <t>ジカン</t>
    </rPh>
    <phoneticPr fontId="3"/>
  </si>
  <si>
    <t>記録の有無</t>
    <rPh sb="0" eb="2">
      <t>キロク</t>
    </rPh>
    <rPh sb="3" eb="5">
      <t>ウム</t>
    </rPh>
    <phoneticPr fontId="3"/>
  </si>
  <si>
    <t>作成者</t>
    <rPh sb="0" eb="3">
      <t>サクセイシャ</t>
    </rPh>
    <phoneticPr fontId="7"/>
  </si>
  <si>
    <t>職名</t>
    <rPh sb="0" eb="2">
      <t>ショクメイ</t>
    </rPh>
    <phoneticPr fontId="7"/>
  </si>
  <si>
    <t>氏名</t>
    <rPh sb="0" eb="2">
      <t>シメイ</t>
    </rPh>
    <phoneticPr fontId="7"/>
  </si>
  <si>
    <t>年齢</t>
    <rPh sb="0" eb="2">
      <t>ネンレイ</t>
    </rPh>
    <phoneticPr fontId="7"/>
  </si>
  <si>
    <t>保育室等面積（㎡）</t>
    <rPh sb="0" eb="3">
      <t>ホイクシツ</t>
    </rPh>
    <rPh sb="3" eb="4">
      <t>トウ</t>
    </rPh>
    <rPh sb="4" eb="6">
      <t>メンセキ</t>
    </rPh>
    <phoneticPr fontId="7"/>
  </si>
  <si>
    <t>必要面積</t>
    <rPh sb="0" eb="2">
      <t>ヒツヨウ</t>
    </rPh>
    <rPh sb="2" eb="4">
      <t>メンセキ</t>
    </rPh>
    <phoneticPr fontId="7"/>
  </si>
  <si>
    <t>実面積</t>
    <rPh sb="0" eb="1">
      <t>ジツ</t>
    </rPh>
    <rPh sb="1" eb="3">
      <t>メンセキ</t>
    </rPh>
    <phoneticPr fontId="7"/>
  </si>
  <si>
    <t>配置基準</t>
    <rPh sb="0" eb="2">
      <t>ハイチ</t>
    </rPh>
    <rPh sb="2" eb="4">
      <t>キジュン</t>
    </rPh>
    <phoneticPr fontId="7"/>
  </si>
  <si>
    <t>在籍人数
監査直近
（人）</t>
    <rPh sb="0" eb="2">
      <t>ザイセキ</t>
    </rPh>
    <rPh sb="2" eb="4">
      <t>ニンズウ</t>
    </rPh>
    <rPh sb="5" eb="7">
      <t>カンサ</t>
    </rPh>
    <rPh sb="7" eb="9">
      <t>チョッキン</t>
    </rPh>
    <rPh sb="11" eb="12">
      <t>ニン</t>
    </rPh>
    <phoneticPr fontId="7"/>
  </si>
  <si>
    <t>クラス名</t>
    <rPh sb="3" eb="4">
      <t>メイ</t>
    </rPh>
    <phoneticPr fontId="7"/>
  </si>
  <si>
    <t>調乳室</t>
    <rPh sb="0" eb="2">
      <t>チョウニュウ</t>
    </rPh>
    <rPh sb="2" eb="3">
      <t>シツ</t>
    </rPh>
    <phoneticPr fontId="3"/>
  </si>
  <si>
    <t>通常保育時間</t>
    <rPh sb="0" eb="2">
      <t>ツウジョウ</t>
    </rPh>
    <rPh sb="2" eb="4">
      <t>ホイク</t>
    </rPh>
    <rPh sb="4" eb="6">
      <t>ジカン</t>
    </rPh>
    <phoneticPr fontId="2"/>
  </si>
  <si>
    <t>実施日程</t>
    <rPh sb="0" eb="2">
      <t>ジッシ</t>
    </rPh>
    <rPh sb="2" eb="4">
      <t>ニッテイ</t>
    </rPh>
    <phoneticPr fontId="2"/>
  </si>
  <si>
    <t>対象児童</t>
    <rPh sb="0" eb="2">
      <t>タイショウ</t>
    </rPh>
    <rPh sb="2" eb="4">
      <t>ジドウ</t>
    </rPh>
    <phoneticPr fontId="2"/>
  </si>
  <si>
    <t>参加職員</t>
    <rPh sb="0" eb="2">
      <t>サンカ</t>
    </rPh>
    <rPh sb="2" eb="4">
      <t>ショクイン</t>
    </rPh>
    <phoneticPr fontId="2"/>
  </si>
  <si>
    <t>主催者</t>
    <rPh sb="0" eb="3">
      <t>シュサイシャ</t>
    </rPh>
    <phoneticPr fontId="2"/>
  </si>
  <si>
    <t>土曜日</t>
    <rPh sb="0" eb="3">
      <t>ドヨウビ</t>
    </rPh>
    <phoneticPr fontId="2"/>
  </si>
  <si>
    <t>（３）延長保育の勤務体制</t>
    <rPh sb="3" eb="5">
      <t>エンチョウ</t>
    </rPh>
    <rPh sb="5" eb="7">
      <t>ホイク</t>
    </rPh>
    <rPh sb="8" eb="10">
      <t>キンム</t>
    </rPh>
    <rPh sb="10" eb="12">
      <t>タイセイ</t>
    </rPh>
    <phoneticPr fontId="2"/>
  </si>
  <si>
    <t>早朝保育の開始時点</t>
    <rPh sb="0" eb="2">
      <t>ソウチョウ</t>
    </rPh>
    <rPh sb="2" eb="4">
      <t>ホイク</t>
    </rPh>
    <rPh sb="5" eb="7">
      <t>カイシ</t>
    </rPh>
    <rPh sb="7" eb="9">
      <t>ジテン</t>
    </rPh>
    <phoneticPr fontId="2"/>
  </si>
  <si>
    <t>延長保育の終了時点</t>
    <rPh sb="0" eb="2">
      <t>エンチョウ</t>
    </rPh>
    <rPh sb="2" eb="4">
      <t>ホイク</t>
    </rPh>
    <rPh sb="5" eb="7">
      <t>シュウリョウ</t>
    </rPh>
    <rPh sb="7" eb="9">
      <t>ジテン</t>
    </rPh>
    <phoneticPr fontId="2"/>
  </si>
  <si>
    <t>有償・無償の別</t>
    <rPh sb="0" eb="2">
      <t>ユウショウ</t>
    </rPh>
    <rPh sb="3" eb="5">
      <t>ムショウ</t>
    </rPh>
    <rPh sb="6" eb="7">
      <t>ベツ</t>
    </rPh>
    <phoneticPr fontId="2"/>
  </si>
  <si>
    <t>実施月</t>
  </si>
  <si>
    <t>（３）各種防災訓練の実施状況</t>
    <rPh sb="3" eb="5">
      <t>カクシュ</t>
    </rPh>
    <rPh sb="5" eb="7">
      <t>ボウサイ</t>
    </rPh>
    <rPh sb="7" eb="9">
      <t>クンレン</t>
    </rPh>
    <rPh sb="10" eb="12">
      <t>ジッシ</t>
    </rPh>
    <rPh sb="12" eb="14">
      <t>ジョウキョウ</t>
    </rPh>
    <phoneticPr fontId="7"/>
  </si>
  <si>
    <t>救助訓練</t>
    <rPh sb="0" eb="2">
      <t>キュウジョ</t>
    </rPh>
    <rPh sb="2" eb="4">
      <t>クンレン</t>
    </rPh>
    <phoneticPr fontId="7"/>
  </si>
  <si>
    <t>通報訓練</t>
    <rPh sb="0" eb="2">
      <t>ツウホウ</t>
    </rPh>
    <rPh sb="2" eb="4">
      <t>クンレン</t>
    </rPh>
    <phoneticPr fontId="7"/>
  </si>
  <si>
    <t>消火訓練</t>
    <rPh sb="0" eb="2">
      <t>ショウカ</t>
    </rPh>
    <rPh sb="2" eb="4">
      <t>クンレン</t>
    </rPh>
    <phoneticPr fontId="7"/>
  </si>
  <si>
    <t>（２）災害防止に対する方針など</t>
    <rPh sb="3" eb="5">
      <t>サイガイ</t>
    </rPh>
    <rPh sb="5" eb="7">
      <t>ボウシ</t>
    </rPh>
    <rPh sb="8" eb="9">
      <t>タイ</t>
    </rPh>
    <rPh sb="11" eb="13">
      <t>ホウシン</t>
    </rPh>
    <phoneticPr fontId="7"/>
  </si>
  <si>
    <t>(４)　消防署の立入検査</t>
    <rPh sb="4" eb="7">
      <t>ショウボウショ</t>
    </rPh>
    <rPh sb="8" eb="12">
      <t>タチイリケンサ</t>
    </rPh>
    <phoneticPr fontId="3"/>
  </si>
  <si>
    <t>円</t>
    <rPh sb="0" eb="1">
      <t>エン</t>
    </rPh>
    <phoneticPr fontId="2"/>
  </si>
  <si>
    <t>施設名</t>
    <rPh sb="0" eb="2">
      <t>シセツ</t>
    </rPh>
    <rPh sb="2" eb="3">
      <t>メイ</t>
    </rPh>
    <phoneticPr fontId="7"/>
  </si>
  <si>
    <t>法人名</t>
    <rPh sb="0" eb="2">
      <t>ホウジン</t>
    </rPh>
    <rPh sb="2" eb="3">
      <t>メイ</t>
    </rPh>
    <phoneticPr fontId="7"/>
  </si>
  <si>
    <t>産業医</t>
    <rPh sb="0" eb="3">
      <t>サンギョウイ</t>
    </rPh>
    <phoneticPr fontId="3"/>
  </si>
  <si>
    <t>衛生管理者</t>
    <rPh sb="0" eb="2">
      <t>エイセイ</t>
    </rPh>
    <rPh sb="2" eb="5">
      <t>カンリシャ</t>
    </rPh>
    <phoneticPr fontId="3"/>
  </si>
  <si>
    <t>施設種別</t>
    <rPh sb="0" eb="2">
      <t>シセツ</t>
    </rPh>
    <rPh sb="2" eb="4">
      <t>シュベツ</t>
    </rPh>
    <phoneticPr fontId="3"/>
  </si>
  <si>
    <t>スプリンクラーの設置有無</t>
    <rPh sb="8" eb="10">
      <t>セッチ</t>
    </rPh>
    <rPh sb="10" eb="12">
      <t>ウム</t>
    </rPh>
    <phoneticPr fontId="3"/>
  </si>
  <si>
    <t>㎡</t>
    <phoneticPr fontId="3"/>
  </si>
  <si>
    <t>小計</t>
    <rPh sb="0" eb="2">
      <t>ショウケイ</t>
    </rPh>
    <phoneticPr fontId="3"/>
  </si>
  <si>
    <t>合計</t>
  </si>
  <si>
    <t xml:space="preserve"> 勤務形態</t>
  </si>
  <si>
    <t>整備状況</t>
  </si>
  <si>
    <t>終業時間</t>
    <rPh sb="0" eb="1">
      <t>シュウ</t>
    </rPh>
    <phoneticPr fontId="2"/>
  </si>
  <si>
    <t>休憩</t>
    <rPh sb="0" eb="2">
      <t>キュウケイ</t>
    </rPh>
    <phoneticPr fontId="2"/>
  </si>
  <si>
    <t>計</t>
    <rPh sb="0" eb="1">
      <t>ケイ</t>
    </rPh>
    <phoneticPr fontId="2"/>
  </si>
  <si>
    <t>便所</t>
    <rPh sb="0" eb="2">
      <t>ベンジョ</t>
    </rPh>
    <phoneticPr fontId="3"/>
  </si>
  <si>
    <t>週所定労働時間</t>
    <rPh sb="0" eb="1">
      <t>シュウ</t>
    </rPh>
    <rPh sb="1" eb="3">
      <t>ショテイ</t>
    </rPh>
    <rPh sb="3" eb="5">
      <t>ロウドウ</t>
    </rPh>
    <rPh sb="5" eb="7">
      <t>ジカン</t>
    </rPh>
    <phoneticPr fontId="2"/>
  </si>
  <si>
    <t>利用者への周知</t>
    <rPh sb="0" eb="3">
      <t>リヨウシャ</t>
    </rPh>
    <rPh sb="5" eb="7">
      <t>シュウチ</t>
    </rPh>
    <phoneticPr fontId="7"/>
  </si>
  <si>
    <t>年度中</t>
  </si>
  <si>
    <t>氏名</t>
  </si>
  <si>
    <t>備考</t>
  </si>
  <si>
    <t>検査実施日（直近）</t>
    <rPh sb="0" eb="2">
      <t>ケンサ</t>
    </rPh>
    <rPh sb="2" eb="5">
      <t>ジッシビ</t>
    </rPh>
    <rPh sb="6" eb="8">
      <t>チョッキン</t>
    </rPh>
    <phoneticPr fontId="3"/>
  </si>
  <si>
    <t>指摘事項</t>
    <rPh sb="0" eb="2">
      <t>シテキ</t>
    </rPh>
    <rPh sb="2" eb="4">
      <t>ジコウ</t>
    </rPh>
    <phoneticPr fontId="3"/>
  </si>
  <si>
    <t>改善状況</t>
    <rPh sb="0" eb="2">
      <t>カイゼン</t>
    </rPh>
    <rPh sb="2" eb="4">
      <t>ジョウキョウ</t>
    </rPh>
    <phoneticPr fontId="3"/>
  </si>
  <si>
    <t>円</t>
    <rPh sb="0" eb="1">
      <t>エン</t>
    </rPh>
    <phoneticPr fontId="3"/>
  </si>
  <si>
    <t>自己所有地</t>
    <rPh sb="0" eb="2">
      <t>ジコ</t>
    </rPh>
    <rPh sb="2" eb="5">
      <t>ショユウチ</t>
    </rPh>
    <phoneticPr fontId="3"/>
  </si>
  <si>
    <t>計</t>
    <rPh sb="0" eb="1">
      <t>ケイ</t>
    </rPh>
    <phoneticPr fontId="3"/>
  </si>
  <si>
    <t>耐火構造</t>
    <rPh sb="0" eb="2">
      <t>タイカ</t>
    </rPh>
    <rPh sb="2" eb="4">
      <t>コウゾウ</t>
    </rPh>
    <phoneticPr fontId="3"/>
  </si>
  <si>
    <t>木造</t>
    <rPh sb="0" eb="2">
      <t>モクゾウ</t>
    </rPh>
    <phoneticPr fontId="3"/>
  </si>
  <si>
    <t>床面積</t>
    <rPh sb="0" eb="3">
      <t>ユカメンセキ</t>
    </rPh>
    <phoneticPr fontId="3"/>
  </si>
  <si>
    <t>氏名</t>
    <rPh sb="0" eb="2">
      <t>シメイ</t>
    </rPh>
    <phoneticPr fontId="3"/>
  </si>
  <si>
    <t>職種</t>
    <rPh sb="0" eb="2">
      <t>ショクシュ</t>
    </rPh>
    <phoneticPr fontId="3"/>
  </si>
  <si>
    <t>合計</t>
    <rPh sb="0" eb="2">
      <t>ゴウケイ</t>
    </rPh>
    <phoneticPr fontId="3"/>
  </si>
  <si>
    <t>月額</t>
    <rPh sb="0" eb="2">
      <t>ゲツガク</t>
    </rPh>
    <phoneticPr fontId="3"/>
  </si>
  <si>
    <t>専</t>
    <rPh sb="0" eb="1">
      <t>セン</t>
    </rPh>
    <phoneticPr fontId="3"/>
  </si>
  <si>
    <t>・給与規程</t>
    <rPh sb="1" eb="3">
      <t>キュウヨ</t>
    </rPh>
    <rPh sb="3" eb="5">
      <t>キテイ</t>
    </rPh>
    <phoneticPr fontId="3"/>
  </si>
  <si>
    <t>・労働者名簿</t>
    <rPh sb="1" eb="4">
      <t>ロウドウシャ</t>
    </rPh>
    <rPh sb="4" eb="6">
      <t>メイボ</t>
    </rPh>
    <phoneticPr fontId="3"/>
  </si>
  <si>
    <t>・人事記録簿</t>
    <rPh sb="1" eb="3">
      <t>ジンジ</t>
    </rPh>
    <rPh sb="3" eb="6">
      <t>キロクボ</t>
    </rPh>
    <phoneticPr fontId="3"/>
  </si>
  <si>
    <t>・辞令綴</t>
    <rPh sb="1" eb="3">
      <t>ジレイ</t>
    </rPh>
    <phoneticPr fontId="3"/>
  </si>
  <si>
    <t>・出勤簿</t>
    <rPh sb="1" eb="3">
      <t>シュッキン</t>
    </rPh>
    <rPh sb="3" eb="4">
      <t>ボ</t>
    </rPh>
    <phoneticPr fontId="3"/>
  </si>
  <si>
    <t>・休暇届</t>
    <rPh sb="1" eb="4">
      <t>キュウカトドケ</t>
    </rPh>
    <phoneticPr fontId="3"/>
  </si>
  <si>
    <t>・諸手当承認書類</t>
    <rPh sb="1" eb="4">
      <t>ショテアテ</t>
    </rPh>
    <rPh sb="4" eb="6">
      <t>ショウニン</t>
    </rPh>
    <rPh sb="6" eb="8">
      <t>ショルイ</t>
    </rPh>
    <phoneticPr fontId="3"/>
  </si>
  <si>
    <t>・旅行命令簿</t>
    <rPh sb="1" eb="3">
      <t>リョコウ</t>
    </rPh>
    <rPh sb="3" eb="5">
      <t>メイレイ</t>
    </rPh>
    <rPh sb="5" eb="6">
      <t>ボ</t>
    </rPh>
    <phoneticPr fontId="3"/>
  </si>
  <si>
    <t>・研修等の復命書</t>
    <rPh sb="1" eb="3">
      <t>ケンシュウ</t>
    </rPh>
    <rPh sb="3" eb="4">
      <t>トウ</t>
    </rPh>
    <rPh sb="5" eb="6">
      <t>フク</t>
    </rPh>
    <rPh sb="6" eb="7">
      <t>メイ</t>
    </rPh>
    <rPh sb="7" eb="8">
      <t>ショ</t>
    </rPh>
    <phoneticPr fontId="3"/>
  </si>
  <si>
    <t>・職員の健康診断書</t>
    <rPh sb="1" eb="3">
      <t>ショクイン</t>
    </rPh>
    <rPh sb="4" eb="6">
      <t>ケンコウ</t>
    </rPh>
    <rPh sb="6" eb="9">
      <t>シンダンショ</t>
    </rPh>
    <phoneticPr fontId="3"/>
  </si>
  <si>
    <t>・避難訓練の記録簿</t>
    <rPh sb="1" eb="3">
      <t>ヒナン</t>
    </rPh>
    <rPh sb="3" eb="5">
      <t>クンレン</t>
    </rPh>
    <rPh sb="6" eb="9">
      <t>キロクボ</t>
    </rPh>
    <phoneticPr fontId="3"/>
  </si>
  <si>
    <t>・消防用設備の自主点検記録</t>
    <rPh sb="1" eb="4">
      <t>ショウボウヨウ</t>
    </rPh>
    <rPh sb="4" eb="6">
      <t>セツビ</t>
    </rPh>
    <rPh sb="7" eb="9">
      <t>ジシュ</t>
    </rPh>
    <rPh sb="9" eb="11">
      <t>テンケン</t>
    </rPh>
    <rPh sb="11" eb="13">
      <t>キロク</t>
    </rPh>
    <phoneticPr fontId="3"/>
  </si>
  <si>
    <t>整備状況</t>
    <rPh sb="0" eb="2">
      <t>セイビ</t>
    </rPh>
    <rPh sb="2" eb="4">
      <t>ジョウキョウ</t>
    </rPh>
    <phoneticPr fontId="3"/>
  </si>
  <si>
    <t>・給食日誌</t>
    <rPh sb="1" eb="3">
      <t>キュウショク</t>
    </rPh>
    <rPh sb="3" eb="5">
      <t>ニッシ</t>
    </rPh>
    <phoneticPr fontId="3"/>
  </si>
  <si>
    <t>・献立表</t>
    <rPh sb="1" eb="3">
      <t>コンダテ</t>
    </rPh>
    <rPh sb="3" eb="4">
      <t>ヒョウ</t>
    </rPh>
    <phoneticPr fontId="3"/>
  </si>
  <si>
    <t>・給食材料の発注伝票</t>
    <rPh sb="1" eb="3">
      <t>キュウショク</t>
    </rPh>
    <rPh sb="3" eb="5">
      <t>ザイリョウ</t>
    </rPh>
    <rPh sb="6" eb="8">
      <t>ハッチュウ</t>
    </rPh>
    <rPh sb="8" eb="10">
      <t>デンピョウ</t>
    </rPh>
    <phoneticPr fontId="3"/>
  </si>
  <si>
    <t>・嗜好調査記録綴</t>
    <rPh sb="2" eb="3">
      <t>コウ</t>
    </rPh>
    <rPh sb="3" eb="5">
      <t>チョウサ</t>
    </rPh>
    <rPh sb="5" eb="7">
      <t>キロク</t>
    </rPh>
    <rPh sb="7" eb="8">
      <t>ツヅ</t>
    </rPh>
    <phoneticPr fontId="3"/>
  </si>
  <si>
    <t>・就業規則</t>
    <rPh sb="1" eb="3">
      <t>シュウギョウ</t>
    </rPh>
    <rPh sb="3" eb="4">
      <t>キテイ</t>
    </rPh>
    <rPh sb="4" eb="5">
      <t>ソク</t>
    </rPh>
    <phoneticPr fontId="3"/>
  </si>
  <si>
    <t>・雇入通知書</t>
    <rPh sb="1" eb="2">
      <t>コ</t>
    </rPh>
    <rPh sb="2" eb="3">
      <t>ニュウ</t>
    </rPh>
    <rPh sb="3" eb="6">
      <t>ツウチショ</t>
    </rPh>
    <phoneticPr fontId="3"/>
  </si>
  <si>
    <t>・退職願（届）</t>
    <rPh sb="1" eb="3">
      <t>タイショク</t>
    </rPh>
    <rPh sb="3" eb="4">
      <t>ネガ</t>
    </rPh>
    <rPh sb="5" eb="6">
      <t>トド</t>
    </rPh>
    <phoneticPr fontId="3"/>
  </si>
  <si>
    <t>室数</t>
    <rPh sb="0" eb="1">
      <t>シツ</t>
    </rPh>
    <rPh sb="1" eb="2">
      <t>スウ</t>
    </rPh>
    <phoneticPr fontId="3"/>
  </si>
  <si>
    <t>施設長</t>
  </si>
  <si>
    <t>事務員</t>
  </si>
  <si>
    <t>栄養士</t>
  </si>
  <si>
    <t>調理員</t>
  </si>
  <si>
    <t>その他</t>
  </si>
  <si>
    <t>年</t>
  </si>
  <si>
    <t>度</t>
  </si>
  <si>
    <t>定款(条例)制定年月日</t>
  </si>
  <si>
    <t>施設所在地</t>
  </si>
  <si>
    <t>電話番号等</t>
  </si>
  <si>
    <t>施設長氏名</t>
  </si>
  <si>
    <t>〃</t>
  </si>
  <si>
    <t>施設認可年月日</t>
  </si>
  <si>
    <t>設置主体</t>
  </si>
  <si>
    <t>経営主体</t>
  </si>
  <si>
    <t>労働基準法</t>
  </si>
  <si>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3"/>
  </si>
  <si>
    <t>簡易耐火構造</t>
    <rPh sb="0" eb="2">
      <t>カンイ</t>
    </rPh>
    <rPh sb="2" eb="4">
      <t>タイカ</t>
    </rPh>
    <rPh sb="4" eb="6">
      <t>コウゾウ</t>
    </rPh>
    <phoneticPr fontId="3"/>
  </si>
  <si>
    <t>親　 族
関係等</t>
    <rPh sb="0" eb="1">
      <t>オヤ</t>
    </rPh>
    <rPh sb="3" eb="4">
      <t>ヤカラ</t>
    </rPh>
    <rPh sb="5" eb="7">
      <t>カンケイ</t>
    </rPh>
    <rPh sb="7" eb="8">
      <t>トウ</t>
    </rPh>
    <phoneticPr fontId="3"/>
  </si>
  <si>
    <t>合計</t>
    <rPh sb="0" eb="2">
      <t>ゴウケイ</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</si>
  <si>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3"/>
  </si>
  <si>
    <t>必須項目未入力(自動的に条件書式設定されます)</t>
    <rPh sb="0" eb="2">
      <t>ヒッス</t>
    </rPh>
    <rPh sb="2" eb="4">
      <t>コウモク</t>
    </rPh>
    <rPh sb="4" eb="7">
      <t>ミニュウリョク</t>
    </rPh>
    <rPh sb="8" eb="11">
      <t>ジドウテキ</t>
    </rPh>
    <rPh sb="12" eb="14">
      <t>ジョウケン</t>
    </rPh>
    <rPh sb="14" eb="16">
      <t>ショシキ</t>
    </rPh>
    <rPh sb="16" eb="18">
      <t>セッテイ</t>
    </rPh>
    <phoneticPr fontId="3"/>
  </si>
  <si>
    <t>必須項目入力済(デザイン時にはこの色にします)</t>
    <rPh sb="0" eb="2">
      <t>ヒッス</t>
    </rPh>
    <rPh sb="2" eb="4">
      <t>コウモク</t>
    </rPh>
    <rPh sb="4" eb="6">
      <t>ニュウリョク</t>
    </rPh>
    <rPh sb="6" eb="7">
      <t>ス</t>
    </rPh>
    <rPh sb="12" eb="13">
      <t>ジ</t>
    </rPh>
    <rPh sb="17" eb="18">
      <t>イロ</t>
    </rPh>
    <phoneticPr fontId="3"/>
  </si>
  <si>
    <t>非必須項目</t>
    <rPh sb="0" eb="1">
      <t>ヒ</t>
    </rPh>
    <rPh sb="1" eb="3">
      <t>ヒッス</t>
    </rPh>
    <rPh sb="3" eb="5">
      <t>コウモク</t>
    </rPh>
    <phoneticPr fontId="3"/>
  </si>
  <si>
    <t>所在地コード</t>
    <rPh sb="0" eb="3">
      <t>ショザイチ</t>
    </rPh>
    <phoneticPr fontId="3"/>
  </si>
  <si>
    <t>所在地</t>
    <rPh sb="0" eb="3">
      <t>ショザイチ</t>
    </rPh>
    <phoneticPr fontId="3"/>
  </si>
  <si>
    <t>大阪府</t>
    <rPh sb="0" eb="3">
      <t>オオサカフ</t>
    </rPh>
    <phoneticPr fontId="3"/>
  </si>
  <si>
    <t>京都府</t>
    <rPh sb="0" eb="3">
      <t>キョウトフ</t>
    </rPh>
    <phoneticPr fontId="3"/>
  </si>
  <si>
    <t>兵庫県</t>
    <rPh sb="0" eb="3">
      <t>ヒョウゴケン</t>
    </rPh>
    <phoneticPr fontId="3"/>
  </si>
  <si>
    <t>奈良県</t>
    <rPh sb="0" eb="3">
      <t>ナラケン</t>
    </rPh>
    <phoneticPr fontId="3"/>
  </si>
  <si>
    <t>和歌山県</t>
    <rPh sb="0" eb="4">
      <t>ワカヤマケン</t>
    </rPh>
    <phoneticPr fontId="3"/>
  </si>
  <si>
    <t>滋賀県</t>
    <rPh sb="0" eb="3">
      <t>シガケン</t>
    </rPh>
    <phoneticPr fontId="3"/>
  </si>
  <si>
    <t>三重県</t>
    <rPh sb="0" eb="3">
      <t>ミエケン</t>
    </rPh>
    <phoneticPr fontId="3"/>
  </si>
  <si>
    <t>小学校</t>
    <rPh sb="0" eb="3">
      <t>ショウガッコウ</t>
    </rPh>
    <phoneticPr fontId="3"/>
  </si>
  <si>
    <t>中学校</t>
    <rPh sb="0" eb="3">
      <t>チュウガッコウ</t>
    </rPh>
    <phoneticPr fontId="3"/>
  </si>
  <si>
    <t>保育園</t>
    <rPh sb="0" eb="3">
      <t>ホイクエン</t>
    </rPh>
    <phoneticPr fontId="3"/>
  </si>
  <si>
    <t>幼稚園</t>
    <rPh sb="0" eb="3">
      <t>ヨウチエン</t>
    </rPh>
    <phoneticPr fontId="3"/>
  </si>
  <si>
    <t>有無</t>
    <rPh sb="0" eb="2">
      <t>ウム</t>
    </rPh>
    <phoneticPr fontId="3"/>
  </si>
  <si>
    <t>有</t>
    <rPh sb="0" eb="1">
      <t>ウ</t>
    </rPh>
    <phoneticPr fontId="3"/>
  </si>
  <si>
    <t>無</t>
    <rPh sb="0" eb="1">
      <t>ム</t>
    </rPh>
    <phoneticPr fontId="3"/>
  </si>
  <si>
    <t>身長</t>
    <rPh sb="0" eb="2">
      <t>シンチョウ</t>
    </rPh>
    <phoneticPr fontId="2"/>
  </si>
  <si>
    <t>体重</t>
    <rPh sb="0" eb="2">
      <t>タイジュウ</t>
    </rPh>
    <phoneticPr fontId="2"/>
  </si>
  <si>
    <t>栄養状態</t>
    <rPh sb="0" eb="2">
      <t>エイヨウ</t>
    </rPh>
    <rPh sb="2" eb="4">
      <t>ジョウタイ</t>
    </rPh>
    <phoneticPr fontId="2"/>
  </si>
  <si>
    <t>視力</t>
    <rPh sb="0" eb="2">
      <t>シリョク</t>
    </rPh>
    <phoneticPr fontId="2"/>
  </si>
  <si>
    <t>聴力</t>
    <rPh sb="0" eb="2">
      <t>チョウリョク</t>
    </rPh>
    <phoneticPr fontId="2"/>
  </si>
  <si>
    <t>耳鼻咽喉疾患</t>
    <rPh sb="0" eb="2">
      <t>ジビ</t>
    </rPh>
    <rPh sb="2" eb="4">
      <t>インコウ</t>
    </rPh>
    <rPh sb="4" eb="6">
      <t>シッカン</t>
    </rPh>
    <phoneticPr fontId="2"/>
  </si>
  <si>
    <t>心臓疾患</t>
    <rPh sb="0" eb="2">
      <t>シンゾウ</t>
    </rPh>
    <rPh sb="2" eb="4">
      <t>シッカン</t>
    </rPh>
    <phoneticPr fontId="2"/>
  </si>
  <si>
    <t>対応の有無</t>
    <rPh sb="0" eb="2">
      <t>タイオウ</t>
    </rPh>
    <rPh sb="3" eb="5">
      <t>ウム</t>
    </rPh>
    <phoneticPr fontId="2"/>
  </si>
  <si>
    <t>対応方法</t>
    <rPh sb="0" eb="2">
      <t>タイオウ</t>
    </rPh>
    <rPh sb="2" eb="4">
      <t>ホウホウ</t>
    </rPh>
    <phoneticPr fontId="2"/>
  </si>
  <si>
    <t>業者委託による点検</t>
    <rPh sb="0" eb="2">
      <t>ギョウシャ</t>
    </rPh>
    <rPh sb="2" eb="4">
      <t>イタク</t>
    </rPh>
    <rPh sb="7" eb="9">
      <t>テンケン</t>
    </rPh>
    <phoneticPr fontId="7"/>
  </si>
  <si>
    <t>自主点検</t>
    <rPh sb="0" eb="2">
      <t>ジシュ</t>
    </rPh>
    <rPh sb="2" eb="4">
      <t>テンケン</t>
    </rPh>
    <phoneticPr fontId="7"/>
  </si>
  <si>
    <t>回数</t>
    <rPh sb="0" eb="2">
      <t>カイスウ</t>
    </rPh>
    <phoneticPr fontId="3"/>
  </si>
  <si>
    <t>嗜好調査</t>
    <rPh sb="0" eb="2">
      <t>シコウ</t>
    </rPh>
    <rPh sb="2" eb="4">
      <t>チョウサ</t>
    </rPh>
    <phoneticPr fontId="3"/>
  </si>
  <si>
    <t>補食の主な内容</t>
    <rPh sb="0" eb="2">
      <t>ホショク</t>
    </rPh>
    <rPh sb="3" eb="4">
      <t>オモ</t>
    </rPh>
    <rPh sb="5" eb="7">
      <t>ナイヨウ</t>
    </rPh>
    <phoneticPr fontId="3"/>
  </si>
  <si>
    <t>開催回数</t>
    <rPh sb="0" eb="2">
      <t>カイサイ</t>
    </rPh>
    <rPh sb="2" eb="4">
      <t>カイスウ</t>
    </rPh>
    <phoneticPr fontId="3"/>
  </si>
  <si>
    <t>保存場所</t>
    <rPh sb="0" eb="2">
      <t>ホゾン</t>
    </rPh>
    <rPh sb="2" eb="4">
      <t>バショ</t>
    </rPh>
    <phoneticPr fontId="3"/>
  </si>
  <si>
    <t>日</t>
    <rPh sb="0" eb="1">
      <t>ニチ</t>
    </rPh>
    <phoneticPr fontId="3"/>
  </si>
  <si>
    <t>たんぱく質</t>
    <rPh sb="4" eb="5">
      <t>シツ</t>
    </rPh>
    <phoneticPr fontId="3"/>
  </si>
  <si>
    <t>脂質</t>
    <rPh sb="0" eb="2">
      <t>シシツ</t>
    </rPh>
    <phoneticPr fontId="3"/>
  </si>
  <si>
    <t>鉄</t>
    <rPh sb="0" eb="1">
      <t>テツ</t>
    </rPh>
    <phoneticPr fontId="3"/>
  </si>
  <si>
    <t>専任・兼任別</t>
    <rPh sb="0" eb="2">
      <t>センニン</t>
    </rPh>
    <rPh sb="3" eb="5">
      <t>ケンニン</t>
    </rPh>
    <rPh sb="5" eb="6">
      <t>ベツ</t>
    </rPh>
    <phoneticPr fontId="3"/>
  </si>
  <si>
    <t>回</t>
    <rPh sb="0" eb="1">
      <t>カイ</t>
    </rPh>
    <phoneticPr fontId="3"/>
  </si>
  <si>
    <t>年</t>
    <rPh sb="0" eb="1">
      <t>ネン</t>
    </rPh>
    <phoneticPr fontId="3"/>
  </si>
  <si>
    <t>その他（</t>
    <rPh sb="2" eb="3">
      <t>タ</t>
    </rPh>
    <phoneticPr fontId="3"/>
  </si>
  <si>
    <t>月</t>
    <rPh sb="0" eb="1">
      <t>ガツ</t>
    </rPh>
    <phoneticPr fontId="3"/>
  </si>
  <si>
    <t>児童票</t>
  </si>
  <si>
    <t>平日</t>
    <rPh sb="0" eb="1">
      <t>ヒラ</t>
    </rPh>
    <rPh sb="1" eb="2">
      <t>ヒ</t>
    </rPh>
    <phoneticPr fontId="2"/>
  </si>
  <si>
    <t>・育児休業規程</t>
    <rPh sb="1" eb="3">
      <t>イクジ</t>
    </rPh>
    <rPh sb="3" eb="5">
      <t>キュウギョウ</t>
    </rPh>
    <rPh sb="5" eb="7">
      <t>キテイ</t>
    </rPh>
    <phoneticPr fontId="3"/>
  </si>
  <si>
    <t>・介護休業規程</t>
    <rPh sb="1" eb="3">
      <t>カイゴ</t>
    </rPh>
    <rPh sb="3" eb="5">
      <t>キュウギョウ</t>
    </rPh>
    <rPh sb="5" eb="7">
      <t>キテイ</t>
    </rPh>
    <phoneticPr fontId="3"/>
  </si>
  <si>
    <t>借地</t>
    <rPh sb="0" eb="2">
      <t>カリチ</t>
    </rPh>
    <phoneticPr fontId="3"/>
  </si>
  <si>
    <t>その他（</t>
    <rPh sb="2" eb="3">
      <t>タ</t>
    </rPh>
    <phoneticPr fontId="2"/>
  </si>
  <si>
    <t>実施年月日</t>
  </si>
  <si>
    <t>受診者数</t>
    <rPh sb="0" eb="3">
      <t>ジュシンシャ</t>
    </rPh>
    <rPh sb="3" eb="4">
      <t>スウ</t>
    </rPh>
    <phoneticPr fontId="2"/>
  </si>
  <si>
    <t>検査項目</t>
    <rPh sb="0" eb="1">
      <t>ケン</t>
    </rPh>
    <rPh sb="1" eb="2">
      <t>サ</t>
    </rPh>
    <rPh sb="2" eb="3">
      <t>コウ</t>
    </rPh>
    <rPh sb="3" eb="4">
      <t>メ</t>
    </rPh>
    <phoneticPr fontId="2"/>
  </si>
  <si>
    <t>検査実施機関</t>
    <rPh sb="0" eb="2">
      <t>ケンサ</t>
    </rPh>
    <rPh sb="2" eb="4">
      <t>ジッシ</t>
    </rPh>
    <rPh sb="4" eb="6">
      <t>キカン</t>
    </rPh>
    <phoneticPr fontId="2"/>
  </si>
  <si>
    <t>予防接種等</t>
    <rPh sb="0" eb="2">
      <t>ヨボウ</t>
    </rPh>
    <rPh sb="2" eb="5">
      <t>セッシュトウ</t>
    </rPh>
    <phoneticPr fontId="2"/>
  </si>
  <si>
    <t xml:space="preserve"> 欠員人数</t>
    <rPh sb="1" eb="3">
      <t>ケツイン</t>
    </rPh>
    <rPh sb="3" eb="5">
      <t>ニンズウ</t>
    </rPh>
    <phoneticPr fontId="3"/>
  </si>
  <si>
    <t>届出</t>
    <rPh sb="0" eb="2">
      <t>トドケデ</t>
    </rPh>
    <phoneticPr fontId="7"/>
  </si>
  <si>
    <t>兼</t>
    <rPh sb="0" eb="1">
      <t>ケン</t>
    </rPh>
    <phoneticPr fontId="3"/>
  </si>
  <si>
    <t>年　度</t>
    <rPh sb="0" eb="1">
      <t>トシ</t>
    </rPh>
    <rPh sb="2" eb="3">
      <t>ド</t>
    </rPh>
    <phoneticPr fontId="7"/>
  </si>
  <si>
    <t>・旅費規程</t>
    <rPh sb="1" eb="3">
      <t>リョヒ</t>
    </rPh>
    <rPh sb="3" eb="5">
      <t>キテイ</t>
    </rPh>
    <phoneticPr fontId="3"/>
  </si>
  <si>
    <t>年</t>
    <rPh sb="0" eb="1">
      <t>ネン</t>
    </rPh>
    <phoneticPr fontId="7"/>
  </si>
  <si>
    <t>月</t>
    <rPh sb="0" eb="1">
      <t>ガツ</t>
    </rPh>
    <phoneticPr fontId="7"/>
  </si>
  <si>
    <t>日現在</t>
    <rPh sb="0" eb="1">
      <t>ニチ</t>
    </rPh>
    <rPh sb="1" eb="3">
      <t>ゲンザイ</t>
    </rPh>
    <phoneticPr fontId="3"/>
  </si>
  <si>
    <t>時</t>
    <rPh sb="0" eb="1">
      <t>ジ</t>
    </rPh>
    <phoneticPr fontId="3"/>
  </si>
  <si>
    <t>分</t>
    <rPh sb="0" eb="1">
      <t>フン</t>
    </rPh>
    <phoneticPr fontId="3"/>
  </si>
  <si>
    <t>記録の有無</t>
    <rPh sb="3" eb="5">
      <t>ウム</t>
    </rPh>
    <phoneticPr fontId="7"/>
  </si>
  <si>
    <t>歯科</t>
    <rPh sb="0" eb="2">
      <t>シカ</t>
    </rPh>
    <phoneticPr fontId="2"/>
  </si>
  <si>
    <t>実施状況</t>
    <rPh sb="0" eb="2">
      <t>ジッシ</t>
    </rPh>
    <rPh sb="2" eb="4">
      <t>ジョウキョウ</t>
    </rPh>
    <phoneticPr fontId="2"/>
  </si>
  <si>
    <t>年</t>
    <rPh sb="0" eb="1">
      <t>ネン</t>
    </rPh>
    <phoneticPr fontId="2"/>
  </si>
  <si>
    <t>月</t>
    <rPh sb="0" eb="1">
      <t>ガツ</t>
    </rPh>
    <phoneticPr fontId="2"/>
  </si>
  <si>
    <t>人</t>
    <rPh sb="0" eb="1">
      <t>ニン</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</si>
  <si>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</si>
  <si>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</si>
  <si>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日</t>
    <rPh sb="0" eb="1">
      <t>ヒ</t>
    </rPh>
    <phoneticPr fontId="3"/>
  </si>
  <si>
    <t>研修内容</t>
  </si>
  <si>
    <t>支給形態</t>
    <rPh sb="0" eb="2">
      <t>シキュウ</t>
    </rPh>
    <rPh sb="2" eb="4">
      <t>ケイタイ</t>
    </rPh>
    <phoneticPr fontId="3"/>
  </si>
  <si>
    <t>日現在）</t>
    <rPh sb="0" eb="1">
      <t>ニチ</t>
    </rPh>
    <rPh sb="1" eb="3">
      <t>ゲンザイ</t>
    </rPh>
    <phoneticPr fontId="3"/>
  </si>
  <si>
    <t>（注）</t>
    <rPh sb="1" eb="2">
      <t>チュウ</t>
    </rPh>
    <phoneticPr fontId="3"/>
  </si>
  <si>
    <t>日額</t>
    <rPh sb="0" eb="2">
      <t>ニチガク</t>
    </rPh>
    <phoneticPr fontId="3"/>
  </si>
  <si>
    <t>時給</t>
    <rPh sb="0" eb="2">
      <t>ジキュウ</t>
    </rPh>
    <phoneticPr fontId="3"/>
  </si>
  <si>
    <t>（登園）</t>
    <rPh sb="1" eb="3">
      <t>トウエン</t>
    </rPh>
    <phoneticPr fontId="2"/>
  </si>
  <si>
    <t>延長</t>
    <rPh sb="0" eb="2">
      <t>エンチョウ</t>
    </rPh>
    <phoneticPr fontId="2"/>
  </si>
  <si>
    <t>整備状況</t>
    <rPh sb="0" eb="2">
      <t>セイビ</t>
    </rPh>
    <rPh sb="2" eb="4">
      <t>ジョウキョウ</t>
    </rPh>
    <phoneticPr fontId="2"/>
  </si>
  <si>
    <t>区分</t>
    <rPh sb="0" eb="2">
      <t>クブン</t>
    </rPh>
    <phoneticPr fontId="2"/>
  </si>
  <si>
    <t>実施時間</t>
    <rPh sb="0" eb="2">
      <t>ジッシ</t>
    </rPh>
    <rPh sb="2" eb="4">
      <t>ジカン</t>
    </rPh>
    <phoneticPr fontId="2"/>
  </si>
  <si>
    <t>実施期間</t>
    <rPh sb="0" eb="2">
      <t>ジッシ</t>
    </rPh>
    <rPh sb="2" eb="4">
      <t>キカン</t>
    </rPh>
    <phoneticPr fontId="2"/>
  </si>
  <si>
    <t>日</t>
    <rPh sb="0" eb="1">
      <t>ニチ</t>
    </rPh>
    <phoneticPr fontId="2"/>
  </si>
  <si>
    <t>人）</t>
    <rPh sb="0" eb="1">
      <t>ニン</t>
    </rPh>
    <phoneticPr fontId="2"/>
  </si>
  <si>
    <t>場所</t>
    <rPh sb="0" eb="2">
      <t>バショ</t>
    </rPh>
    <phoneticPr fontId="2"/>
  </si>
  <si>
    <t>（５）登所バスの状況</t>
    <rPh sb="3" eb="4">
      <t>トウ</t>
    </rPh>
    <rPh sb="4" eb="5">
      <t>ショ</t>
    </rPh>
    <rPh sb="8" eb="10">
      <t>ジョウキョウ</t>
    </rPh>
    <phoneticPr fontId="2"/>
  </si>
  <si>
    <t>分</t>
    <rPh sb="0" eb="1">
      <t>フン</t>
    </rPh>
    <phoneticPr fontId="2"/>
  </si>
  <si>
    <t>日締結</t>
    <rPh sb="0" eb="1">
      <t>ニチ</t>
    </rPh>
    <rPh sb="1" eb="3">
      <t>テイケツ</t>
    </rPh>
    <phoneticPr fontId="2"/>
  </si>
  <si>
    <t>日届出</t>
    <rPh sb="0" eb="1">
      <t>ニチ</t>
    </rPh>
    <rPh sb="1" eb="3">
      <t>トドケデ</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</si>
  <si>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</si>
  <si>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</si>
  <si>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採用</t>
  </si>
  <si>
    <t>退職</t>
  </si>
  <si>
    <t>日現在職員数</t>
    <rPh sb="0" eb="3">
      <t>ニチゲンザイ</t>
    </rPh>
    <rPh sb="3" eb="6">
      <t>ショクインスウ</t>
    </rPh>
    <phoneticPr fontId="3"/>
  </si>
  <si>
    <t>所有者</t>
    <rPh sb="0" eb="3">
      <t>ショユウシャ</t>
    </rPh>
    <phoneticPr fontId="3"/>
  </si>
  <si>
    <t>賃借契約の有無</t>
    <rPh sb="0" eb="2">
      <t>チンシャク</t>
    </rPh>
    <rPh sb="2" eb="4">
      <t>ケイヤク</t>
    </rPh>
    <rPh sb="5" eb="7">
      <t>ウム</t>
    </rPh>
    <phoneticPr fontId="3"/>
  </si>
  <si>
    <t>実施していない</t>
    <rPh sb="0" eb="2">
      <t>ジッシ</t>
    </rPh>
    <phoneticPr fontId="3"/>
  </si>
  <si>
    <t>材料検収の記録</t>
    <rPh sb="0" eb="2">
      <t>ザイリョウ</t>
    </rPh>
    <rPh sb="2" eb="4">
      <t>ケンシュウ</t>
    </rPh>
    <rPh sb="5" eb="7">
      <t>キロク</t>
    </rPh>
    <phoneticPr fontId="3"/>
  </si>
  <si>
    <t>年月日</t>
    <rPh sb="0" eb="3">
      <t>ネンガッピ</t>
    </rPh>
    <phoneticPr fontId="3"/>
  </si>
  <si>
    <t>年</t>
    <rPh sb="0" eb="1">
      <t>トシ</t>
    </rPh>
    <phoneticPr fontId="3"/>
  </si>
  <si>
    <t>人数</t>
    <rPh sb="0" eb="2">
      <t>ニンズウ</t>
    </rPh>
    <phoneticPr fontId="2"/>
  </si>
  <si>
    <t>月</t>
  </si>
  <si>
    <t>健康保険</t>
    <rPh sb="0" eb="2">
      <t>ケンコウ</t>
    </rPh>
    <rPh sb="2" eb="4">
      <t>ホケン</t>
    </rPh>
    <phoneticPr fontId="3"/>
  </si>
  <si>
    <t>雇用保険</t>
    <rPh sb="0" eb="2">
      <t>コヨウ</t>
    </rPh>
    <rPh sb="2" eb="4">
      <t>ホケン</t>
    </rPh>
    <phoneticPr fontId="3"/>
  </si>
  <si>
    <t>労災保険</t>
    <rPh sb="0" eb="2">
      <t>ロウサイ</t>
    </rPh>
    <rPh sb="2" eb="4">
      <t>ホケン</t>
    </rPh>
    <phoneticPr fontId="3"/>
  </si>
  <si>
    <t>（</t>
    <phoneticPr fontId="3"/>
  </si>
  <si>
    <t>正規職員</t>
    <phoneticPr fontId="3"/>
  </si>
  <si>
    <t>欠員職種</t>
    <phoneticPr fontId="3"/>
  </si>
  <si>
    <t xml:space="preserve"> 欠員期間</t>
    <phoneticPr fontId="3"/>
  </si>
  <si>
    <t>始業時間</t>
    <phoneticPr fontId="2"/>
  </si>
  <si>
    <t>）</t>
    <phoneticPr fontId="3"/>
  </si>
  <si>
    <t>パンフレット配布</t>
    <rPh sb="6" eb="8">
      <t>ハイフ</t>
    </rPh>
    <phoneticPr fontId="3"/>
  </si>
  <si>
    <t>指導・指示等
の状況</t>
    <rPh sb="0" eb="2">
      <t>シドウ</t>
    </rPh>
    <rPh sb="3" eb="5">
      <t>シジ</t>
    </rPh>
    <rPh sb="5" eb="6">
      <t>トウ</t>
    </rPh>
    <rPh sb="8" eb="10">
      <t>ジョウキョウ</t>
    </rPh>
    <phoneticPr fontId="3"/>
  </si>
  <si>
    <t>パスワード</t>
    <phoneticPr fontId="3"/>
  </si>
  <si>
    <t>現在認可定員</t>
    <rPh sb="0" eb="2">
      <t>ゲンザイ</t>
    </rPh>
    <rPh sb="2" eb="4">
      <t>ニンカ</t>
    </rPh>
    <rPh sb="4" eb="6">
      <t>テイイン</t>
    </rPh>
    <phoneticPr fontId="3"/>
  </si>
  <si>
    <t>年額</t>
    <rPh sb="0" eb="2">
      <t>ネンガク</t>
    </rPh>
    <phoneticPr fontId="3"/>
  </si>
  <si>
    <t>帳簿等</t>
    <rPh sb="0" eb="3">
      <t>チョウボトウ</t>
    </rPh>
    <phoneticPr fontId="2"/>
  </si>
  <si>
    <r>
      <t>k</t>
    </r>
    <r>
      <rPr>
        <sz val="11"/>
        <rFont val="ＭＳ Ｐゴシック"/>
        <family val="3"/>
        <charset val="128"/>
      </rPr>
      <t>anshi</t>
    </r>
    <phoneticPr fontId="3"/>
  </si>
  <si>
    <t>借地料年額</t>
    <rPh sb="0" eb="2">
      <t>シャクチ</t>
    </rPh>
    <rPh sb="2" eb="3">
      <t>リョウ</t>
    </rPh>
    <rPh sb="3" eb="5">
      <t>ネンガク</t>
    </rPh>
    <phoneticPr fontId="3"/>
  </si>
  <si>
    <t>発達の段階</t>
    <rPh sb="0" eb="2">
      <t>ハッタツ</t>
    </rPh>
    <rPh sb="3" eb="5">
      <t>ダンカイ</t>
    </rPh>
    <phoneticPr fontId="7"/>
  </si>
  <si>
    <t>無</t>
    <rPh sb="0" eb="1">
      <t>ナ</t>
    </rPh>
    <phoneticPr fontId="2"/>
  </si>
  <si>
    <t>日</t>
  </si>
  <si>
    <t>土</t>
  </si>
  <si>
    <t>朝</t>
    <rPh sb="0" eb="1">
      <t>アサ</t>
    </rPh>
    <phoneticPr fontId="2"/>
  </si>
  <si>
    <t>時</t>
    <rPh sb="0" eb="1">
      <t>トキ</t>
    </rPh>
    <phoneticPr fontId="2"/>
  </si>
  <si>
    <t>夕</t>
    <rPh sb="0" eb="1">
      <t>ユウ</t>
    </rPh>
    <phoneticPr fontId="2"/>
  </si>
  <si>
    <t>有（</t>
    <rPh sb="0" eb="1">
      <t>ウ</t>
    </rPh>
    <phoneticPr fontId="2"/>
  </si>
  <si>
    <t>）</t>
    <phoneticPr fontId="2"/>
  </si>
  <si>
    <t>無</t>
    <rPh sb="0" eb="1">
      <t>ム</t>
    </rPh>
    <phoneticPr fontId="2"/>
  </si>
  <si>
    <t>　参加者</t>
    <rPh sb="1" eb="4">
      <t>サンカシャ</t>
    </rPh>
    <phoneticPr fontId="3"/>
  </si>
  <si>
    <t>実施しているものに○</t>
    <rPh sb="0" eb="2">
      <t>ジッシ</t>
    </rPh>
    <phoneticPr fontId="3"/>
  </si>
  <si>
    <t>年齢　　　　</t>
    <rPh sb="0" eb="2">
      <t>ネンレイ</t>
    </rPh>
    <phoneticPr fontId="3"/>
  </si>
  <si>
    <t>備考</t>
    <rPh sb="0" eb="2">
      <t>ビコウ</t>
    </rPh>
    <phoneticPr fontId="3"/>
  </si>
  <si>
    <t>有</t>
    <rPh sb="0" eb="1">
      <t>ア</t>
    </rPh>
    <phoneticPr fontId="3"/>
  </si>
  <si>
    <t>無</t>
    <rPh sb="0" eb="1">
      <t>ナ</t>
    </rPh>
    <phoneticPr fontId="3"/>
  </si>
  <si>
    <t>その他</t>
    <rPh sb="2" eb="3">
      <t>タ</t>
    </rPh>
    <phoneticPr fontId="3"/>
  </si>
  <si>
    <t>四肢の状態</t>
    <rPh sb="0" eb="2">
      <t>シシ</t>
    </rPh>
    <rPh sb="3" eb="5">
      <t>ジョウタイ</t>
    </rPh>
    <phoneticPr fontId="2"/>
  </si>
  <si>
    <t>５．労働安全衛生</t>
    <rPh sb="2" eb="4">
      <t>ロウドウ</t>
    </rPh>
    <rPh sb="4" eb="6">
      <t>アンゼン</t>
    </rPh>
    <rPh sb="6" eb="8">
      <t>エイセイ</t>
    </rPh>
    <phoneticPr fontId="3"/>
  </si>
  <si>
    <t>雇い入れ時健康診断</t>
    <rPh sb="0" eb="3">
      <t>ヤトイイ</t>
    </rPh>
    <rPh sb="4" eb="5">
      <t>ジ</t>
    </rPh>
    <rPh sb="5" eb="7">
      <t>ケンコウ</t>
    </rPh>
    <rPh sb="7" eb="9">
      <t>シンダン</t>
    </rPh>
    <phoneticPr fontId="3"/>
  </si>
  <si>
    <t>検査内容</t>
    <rPh sb="0" eb="2">
      <t>ケンサ</t>
    </rPh>
    <rPh sb="2" eb="4">
      <t>ナイヨウ</t>
    </rPh>
    <phoneticPr fontId="3"/>
  </si>
  <si>
    <t>対象職種</t>
    <rPh sb="0" eb="2">
      <t>タイショウ</t>
    </rPh>
    <rPh sb="2" eb="4">
      <t>ショクシュ</t>
    </rPh>
    <phoneticPr fontId="3"/>
  </si>
  <si>
    <t>実施日</t>
    <rPh sb="0" eb="3">
      <t>ジッシビ</t>
    </rPh>
    <phoneticPr fontId="3"/>
  </si>
  <si>
    <t>検査機関</t>
    <rPh sb="0" eb="2">
      <t>ケンサ</t>
    </rPh>
    <rPh sb="2" eb="4">
      <t>キカン</t>
    </rPh>
    <phoneticPr fontId="3"/>
  </si>
  <si>
    <t>身長</t>
    <rPh sb="0" eb="2">
      <t>シンチョウ</t>
    </rPh>
    <phoneticPr fontId="3"/>
  </si>
  <si>
    <t>腹囲</t>
    <rPh sb="0" eb="2">
      <t>フクイ</t>
    </rPh>
    <phoneticPr fontId="3"/>
  </si>
  <si>
    <t>心電図検査</t>
    <rPh sb="0" eb="3">
      <t>シンデンズ</t>
    </rPh>
    <rPh sb="3" eb="5">
      <t>ケンサ</t>
    </rPh>
    <phoneticPr fontId="3"/>
  </si>
  <si>
    <t>胸部X線検査</t>
    <rPh sb="0" eb="2">
      <t>キョウブ</t>
    </rPh>
    <rPh sb="3" eb="4">
      <t>セン</t>
    </rPh>
    <rPh sb="4" eb="6">
      <t>ケンサ</t>
    </rPh>
    <phoneticPr fontId="3"/>
  </si>
  <si>
    <t>（２）労働安全衛生法に基づくストレスチェックの状況</t>
  </si>
  <si>
    <t>（３）職員の腰痛対策</t>
  </si>
  <si>
    <t>（労働者を常時50人以上使用している事業場のみ）</t>
  </si>
  <si>
    <t>予防対策</t>
    <rPh sb="0" eb="2">
      <t>ヨボウ</t>
    </rPh>
    <rPh sb="2" eb="4">
      <t>タイサク</t>
    </rPh>
    <phoneticPr fontId="3"/>
  </si>
  <si>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3"/>
  </si>
  <si>
    <t>（３）労務事務の社会保険労務士等への委託の状況</t>
    <rPh sb="3" eb="5">
      <t>ロウム</t>
    </rPh>
    <rPh sb="5" eb="7">
      <t>ジム</t>
    </rPh>
    <phoneticPr fontId="3"/>
  </si>
  <si>
    <t>委託の有無</t>
    <rPh sb="0" eb="2">
      <t>イタク</t>
    </rPh>
    <rPh sb="3" eb="5">
      <t>ウム</t>
    </rPh>
    <phoneticPr fontId="3"/>
  </si>
  <si>
    <t>厚生年金</t>
    <rPh sb="0" eb="2">
      <t>コウセイ</t>
    </rPh>
    <rPh sb="2" eb="4">
      <t>ネンキン</t>
    </rPh>
    <phoneticPr fontId="3"/>
  </si>
  <si>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</si>
  <si>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４．職員の状況</t>
    <rPh sb="2" eb="4">
      <t>ショクイン</t>
    </rPh>
    <rPh sb="5" eb="7">
      <t>ジョウキョウ</t>
    </rPh>
    <phoneticPr fontId="3"/>
  </si>
  <si>
    <t>（例）絵本代</t>
    <rPh sb="1" eb="2">
      <t>レイ</t>
    </rPh>
    <rPh sb="3" eb="5">
      <t>エホン</t>
    </rPh>
    <rPh sb="5" eb="6">
      <t>ダイ</t>
    </rPh>
    <phoneticPr fontId="3"/>
  </si>
  <si>
    <t>（例）ティッシュ</t>
    <rPh sb="1" eb="2">
      <t>レイ</t>
    </rPh>
    <phoneticPr fontId="3"/>
  </si>
  <si>
    <t>（例）外部講師委託料</t>
    <rPh sb="1" eb="2">
      <t>レイ</t>
    </rPh>
    <rPh sb="3" eb="5">
      <t>ガイブ</t>
    </rPh>
    <rPh sb="5" eb="7">
      <t>コウシ</t>
    </rPh>
    <rPh sb="7" eb="9">
      <t>イタク</t>
    </rPh>
    <rPh sb="9" eb="10">
      <t>リョウ</t>
    </rPh>
    <phoneticPr fontId="3"/>
  </si>
  <si>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3"/>
  </si>
  <si>
    <t>幼保連携型認定こども園</t>
    <rPh sb="0" eb="2">
      <t>ヨウホ</t>
    </rPh>
    <rPh sb="2" eb="4">
      <t>レンケイ</t>
    </rPh>
    <rPh sb="4" eb="5">
      <t>ガタ</t>
    </rPh>
    <rPh sb="5" eb="7">
      <t>ニンテイ</t>
    </rPh>
    <rPh sb="10" eb="11">
      <t>エン</t>
    </rPh>
    <phoneticPr fontId="3"/>
  </si>
  <si>
    <t>職員室</t>
    <rPh sb="0" eb="3">
      <t>ショクインシツ</t>
    </rPh>
    <phoneticPr fontId="3"/>
  </si>
  <si>
    <t>図書室</t>
    <rPh sb="0" eb="3">
      <t>トショシツ</t>
    </rPh>
    <phoneticPr fontId="3"/>
  </si>
  <si>
    <t>会議室</t>
    <rPh sb="0" eb="3">
      <t>カイギシツ</t>
    </rPh>
    <phoneticPr fontId="3"/>
  </si>
  <si>
    <t>園庭</t>
    <rPh sb="0" eb="2">
      <t>エンテイ</t>
    </rPh>
    <phoneticPr fontId="3"/>
  </si>
  <si>
    <t>主幹保育教諭</t>
    <rPh sb="0" eb="2">
      <t>シュカン</t>
    </rPh>
    <rPh sb="2" eb="4">
      <t>ホイク</t>
    </rPh>
    <rPh sb="4" eb="6">
      <t>キョウユ</t>
    </rPh>
    <phoneticPr fontId="3"/>
  </si>
  <si>
    <t>保育教諭</t>
    <rPh sb="0" eb="2">
      <t>ホイク</t>
    </rPh>
    <rPh sb="2" eb="4">
      <t>キョウユ</t>
    </rPh>
    <phoneticPr fontId="3"/>
  </si>
  <si>
    <t>保育補助</t>
    <rPh sb="0" eb="2">
      <t>ホイク</t>
    </rPh>
    <rPh sb="2" eb="4">
      <t>ホジョ</t>
    </rPh>
    <phoneticPr fontId="3"/>
  </si>
  <si>
    <t>脊椎</t>
    <rPh sb="0" eb="1">
      <t>セ</t>
    </rPh>
    <rPh sb="1" eb="2">
      <t>シイ</t>
    </rPh>
    <phoneticPr fontId="2"/>
  </si>
  <si>
    <t>眼の疾病</t>
    <rPh sb="0" eb="1">
      <t>メ</t>
    </rPh>
    <rPh sb="2" eb="4">
      <t>シッペイ</t>
    </rPh>
    <phoneticPr fontId="2"/>
  </si>
  <si>
    <t>皮膚疾患</t>
    <rPh sb="0" eb="2">
      <t>ヒフ</t>
    </rPh>
    <rPh sb="2" eb="4">
      <t>シッカン</t>
    </rPh>
    <phoneticPr fontId="2"/>
  </si>
  <si>
    <t>尿</t>
    <rPh sb="0" eb="1">
      <t>ニョウ</t>
    </rPh>
    <phoneticPr fontId="2"/>
  </si>
  <si>
    <t>学校医</t>
    <rPh sb="0" eb="3">
      <t>ガッコウイ</t>
    </rPh>
    <phoneticPr fontId="3"/>
  </si>
  <si>
    <t>学校歯科医</t>
    <rPh sb="0" eb="2">
      <t>ガッコウ</t>
    </rPh>
    <rPh sb="2" eb="5">
      <t>シカイ</t>
    </rPh>
    <phoneticPr fontId="3"/>
  </si>
  <si>
    <t>実施の有無</t>
    <rPh sb="0" eb="2">
      <t>ジッシ</t>
    </rPh>
    <rPh sb="3" eb="5">
      <t>ウム</t>
    </rPh>
    <phoneticPr fontId="2"/>
  </si>
  <si>
    <t>薬剤師</t>
    <rPh sb="0" eb="3">
      <t>ヤクザイシ</t>
    </rPh>
    <phoneticPr fontId="3"/>
  </si>
  <si>
    <t>園の延べ床面積</t>
    <rPh sb="0" eb="1">
      <t>エン</t>
    </rPh>
    <phoneticPr fontId="3"/>
  </si>
  <si>
    <t>学級数</t>
    <rPh sb="0" eb="3">
      <t>ガッキュウスウ</t>
    </rPh>
    <phoneticPr fontId="3"/>
  </si>
  <si>
    <t>学級</t>
    <rPh sb="0" eb="2">
      <t>ガッキュウ</t>
    </rPh>
    <phoneticPr fontId="3"/>
  </si>
  <si>
    <t>（イ）の面積＝</t>
    <rPh sb="4" eb="6">
      <t>メンセキ</t>
    </rPh>
    <phoneticPr fontId="3"/>
  </si>
  <si>
    <t>の合計面積</t>
  </si>
  <si>
    <t>(ア)の面積＝</t>
    <rPh sb="4" eb="6">
      <t>メンセキ</t>
    </rPh>
    <phoneticPr fontId="3"/>
  </si>
  <si>
    <t>(ア)＋(イ)＝</t>
    <phoneticPr fontId="3"/>
  </si>
  <si>
    <t>（ウ）の面積＝</t>
    <rPh sb="4" eb="6">
      <t>メンセキ</t>
    </rPh>
    <phoneticPr fontId="3"/>
  </si>
  <si>
    <t>（ウ）＋（エ）＝</t>
    <phoneticPr fontId="3"/>
  </si>
  <si>
    <t>（エ）の面積＝</t>
    <rPh sb="4" eb="6">
      <t>メンセキ</t>
    </rPh>
    <phoneticPr fontId="3"/>
  </si>
  <si>
    <t>園庭の面積</t>
    <rPh sb="0" eb="2">
      <t>エンテイ</t>
    </rPh>
    <phoneticPr fontId="3"/>
  </si>
  <si>
    <t>(ア)'の面積＝</t>
    <rPh sb="5" eb="7">
      <t>メンセキ</t>
    </rPh>
    <phoneticPr fontId="3"/>
  </si>
  <si>
    <t>(ア)'＋(イ)＝</t>
    <phoneticPr fontId="3"/>
  </si>
  <si>
    <t>（ウ）'の面積＝</t>
    <rPh sb="5" eb="7">
      <t>メンセキ</t>
    </rPh>
    <phoneticPr fontId="3"/>
  </si>
  <si>
    <t>標準</t>
    <rPh sb="0" eb="2">
      <t>ヒョウジュン</t>
    </rPh>
    <phoneticPr fontId="2"/>
  </si>
  <si>
    <t>短時間</t>
    <rPh sb="0" eb="3">
      <t>タンジカン</t>
    </rPh>
    <phoneticPr fontId="2"/>
  </si>
  <si>
    <t>避難訓練（風水害）</t>
    <rPh sb="0" eb="2">
      <t>ヒナン</t>
    </rPh>
    <rPh sb="2" eb="4">
      <t>クンレン</t>
    </rPh>
    <rPh sb="5" eb="8">
      <t>フウスイガイ</t>
    </rPh>
    <phoneticPr fontId="3"/>
  </si>
  <si>
    <t>月</t>
    <rPh sb="0" eb="1">
      <t>ゲツ</t>
    </rPh>
    <phoneticPr fontId="3"/>
  </si>
  <si>
    <t>：</t>
    <phoneticPr fontId="2"/>
  </si>
  <si>
    <t>実施している</t>
    <rPh sb="0" eb="2">
      <t>ジッシ</t>
    </rPh>
    <phoneticPr fontId="3"/>
  </si>
  <si>
    <t>満2歳の子ども</t>
    <rPh sb="0" eb="1">
      <t>マン</t>
    </rPh>
    <rPh sb="2" eb="3">
      <t>サイ</t>
    </rPh>
    <rPh sb="4" eb="5">
      <t>コ</t>
    </rPh>
    <phoneticPr fontId="3"/>
  </si>
  <si>
    <t>満3歳の子ども</t>
    <rPh sb="0" eb="1">
      <t>マン</t>
    </rPh>
    <rPh sb="2" eb="3">
      <t>サイ</t>
    </rPh>
    <rPh sb="4" eb="5">
      <t>コ</t>
    </rPh>
    <phoneticPr fontId="3"/>
  </si>
  <si>
    <t>満4歳の子ども</t>
    <rPh sb="0" eb="1">
      <t>マン</t>
    </rPh>
    <rPh sb="2" eb="3">
      <t>サイ</t>
    </rPh>
    <rPh sb="4" eb="5">
      <t>コ</t>
    </rPh>
    <phoneticPr fontId="3"/>
  </si>
  <si>
    <t>満2歳の子ども</t>
  </si>
  <si>
    <t>職種
氏名</t>
    <rPh sb="0" eb="2">
      <t>ショクシュ</t>
    </rPh>
    <rPh sb="4" eb="6">
      <t>シメイ</t>
    </rPh>
    <phoneticPr fontId="3"/>
  </si>
  <si>
    <t>所持資格</t>
    <rPh sb="0" eb="2">
      <t>ショジ</t>
    </rPh>
    <rPh sb="2" eb="4">
      <t>シカク</t>
    </rPh>
    <phoneticPr fontId="3"/>
  </si>
  <si>
    <t>勤務形態</t>
    <rPh sb="0" eb="2">
      <t>キンム</t>
    </rPh>
    <rPh sb="2" eb="4">
      <t>ケイタイ</t>
    </rPh>
    <phoneticPr fontId="3"/>
  </si>
  <si>
    <t>日数計</t>
    <rPh sb="0" eb="2">
      <t>ニッスウ</t>
    </rPh>
    <rPh sb="2" eb="3">
      <t>ケイ</t>
    </rPh>
    <phoneticPr fontId="3"/>
  </si>
  <si>
    <t>時間計</t>
    <rPh sb="0" eb="2">
      <t>ジカン</t>
    </rPh>
    <rPh sb="2" eb="3">
      <t>ケイ</t>
    </rPh>
    <phoneticPr fontId="3"/>
  </si>
  <si>
    <t>1
日</t>
    <rPh sb="2" eb="3">
      <t>ニチ</t>
    </rPh>
    <phoneticPr fontId="3"/>
  </si>
  <si>
    <t>2
日</t>
    <rPh sb="2" eb="3">
      <t>ニチ</t>
    </rPh>
    <phoneticPr fontId="3"/>
  </si>
  <si>
    <t>3
日</t>
    <rPh sb="2" eb="3">
      <t>ニチ</t>
    </rPh>
    <phoneticPr fontId="3"/>
  </si>
  <si>
    <t>4
日</t>
    <rPh sb="2" eb="3">
      <t>ニチ</t>
    </rPh>
    <phoneticPr fontId="3"/>
  </si>
  <si>
    <t>5
日</t>
    <rPh sb="2" eb="3">
      <t>ニチ</t>
    </rPh>
    <phoneticPr fontId="3"/>
  </si>
  <si>
    <t>6
日</t>
    <rPh sb="2" eb="3">
      <t>ニチ</t>
    </rPh>
    <phoneticPr fontId="3"/>
  </si>
  <si>
    <t>7
日</t>
    <rPh sb="2" eb="3">
      <t>ニチ</t>
    </rPh>
    <phoneticPr fontId="3"/>
  </si>
  <si>
    <t>8
日</t>
    <rPh sb="2" eb="3">
      <t>ニチ</t>
    </rPh>
    <phoneticPr fontId="3"/>
  </si>
  <si>
    <t>9
日</t>
    <rPh sb="2" eb="3">
      <t>ニチ</t>
    </rPh>
    <phoneticPr fontId="3"/>
  </si>
  <si>
    <t>10
日</t>
    <rPh sb="3" eb="4">
      <t>ニチ</t>
    </rPh>
    <phoneticPr fontId="3"/>
  </si>
  <si>
    <t>11
日</t>
    <rPh sb="3" eb="4">
      <t>ニチ</t>
    </rPh>
    <phoneticPr fontId="3"/>
  </si>
  <si>
    <t>12
日</t>
    <rPh sb="3" eb="4">
      <t>ニチ</t>
    </rPh>
    <phoneticPr fontId="3"/>
  </si>
  <si>
    <t>13
日</t>
    <rPh sb="3" eb="4">
      <t>ニチ</t>
    </rPh>
    <phoneticPr fontId="3"/>
  </si>
  <si>
    <t>14
日</t>
    <rPh sb="3" eb="4">
      <t>ニチ</t>
    </rPh>
    <phoneticPr fontId="3"/>
  </si>
  <si>
    <t>15
日</t>
    <rPh sb="3" eb="4">
      <t>ニチ</t>
    </rPh>
    <phoneticPr fontId="3"/>
  </si>
  <si>
    <t>16
日</t>
    <rPh sb="3" eb="4">
      <t>ニチ</t>
    </rPh>
    <phoneticPr fontId="3"/>
  </si>
  <si>
    <t>17
日</t>
    <rPh sb="3" eb="4">
      <t>ニチ</t>
    </rPh>
    <phoneticPr fontId="3"/>
  </si>
  <si>
    <t>18
日</t>
    <rPh sb="3" eb="4">
      <t>ニチ</t>
    </rPh>
    <phoneticPr fontId="3"/>
  </si>
  <si>
    <t>19
日</t>
    <rPh sb="3" eb="4">
      <t>ニチ</t>
    </rPh>
    <phoneticPr fontId="3"/>
  </si>
  <si>
    <t>20
日</t>
    <rPh sb="3" eb="4">
      <t>ニチ</t>
    </rPh>
    <phoneticPr fontId="3"/>
  </si>
  <si>
    <t>21
日</t>
    <rPh sb="3" eb="4">
      <t>ニチ</t>
    </rPh>
    <phoneticPr fontId="3"/>
  </si>
  <si>
    <t>22
日</t>
    <rPh sb="3" eb="4">
      <t>ニチ</t>
    </rPh>
    <phoneticPr fontId="3"/>
  </si>
  <si>
    <t>23
日</t>
    <rPh sb="3" eb="4">
      <t>ニチ</t>
    </rPh>
    <phoneticPr fontId="3"/>
  </si>
  <si>
    <t>24
日</t>
    <rPh sb="3" eb="4">
      <t>ニチ</t>
    </rPh>
    <phoneticPr fontId="3"/>
  </si>
  <si>
    <t>25
日</t>
    <rPh sb="3" eb="4">
      <t>ニチ</t>
    </rPh>
    <phoneticPr fontId="3"/>
  </si>
  <si>
    <t>26
日</t>
    <rPh sb="3" eb="4">
      <t>ニチ</t>
    </rPh>
    <phoneticPr fontId="3"/>
  </si>
  <si>
    <t>27
日</t>
    <rPh sb="3" eb="4">
      <t>ニチ</t>
    </rPh>
    <phoneticPr fontId="3"/>
  </si>
  <si>
    <t>28
日</t>
    <rPh sb="3" eb="4">
      <t>ニチ</t>
    </rPh>
    <phoneticPr fontId="3"/>
  </si>
  <si>
    <t>29
日</t>
    <rPh sb="3" eb="4">
      <t>ニチ</t>
    </rPh>
    <phoneticPr fontId="3"/>
  </si>
  <si>
    <t>30
日</t>
    <rPh sb="3" eb="4">
      <t>ニチ</t>
    </rPh>
    <phoneticPr fontId="3"/>
  </si>
  <si>
    <t>31
日</t>
    <rPh sb="3" eb="4">
      <t>ニチ</t>
    </rPh>
    <phoneticPr fontId="3"/>
  </si>
  <si>
    <t>勤務
年月数</t>
    <rPh sb="0" eb="2">
      <t>キンム</t>
    </rPh>
    <rPh sb="3" eb="5">
      <t>ネンゲツ</t>
    </rPh>
    <rPh sb="5" eb="6">
      <t>スウ</t>
    </rPh>
    <phoneticPr fontId="3"/>
  </si>
  <si>
    <t>職種・氏名</t>
    <rPh sb="0" eb="2">
      <t>ショクシュ</t>
    </rPh>
    <rPh sb="3" eb="5">
      <t>シメイ</t>
    </rPh>
    <phoneticPr fontId="3"/>
  </si>
  <si>
    <t>形態・年月数</t>
    <rPh sb="0" eb="2">
      <t>ケイタイ</t>
    </rPh>
    <rPh sb="3" eb="5">
      <t>ネンゲツ</t>
    </rPh>
    <rPh sb="5" eb="6">
      <t>スウ</t>
    </rPh>
    <phoneticPr fontId="3"/>
  </si>
  <si>
    <t>時間計</t>
    <rPh sb="0" eb="3">
      <t>ジカンケイ</t>
    </rPh>
    <phoneticPr fontId="3"/>
  </si>
  <si>
    <t>勤務時間
帯の符号</t>
    <rPh sb="0" eb="2">
      <t>キンム</t>
    </rPh>
    <rPh sb="2" eb="4">
      <t>ジカン</t>
    </rPh>
    <rPh sb="5" eb="6">
      <t>タイ</t>
    </rPh>
    <rPh sb="7" eb="9">
      <t>フゴウ</t>
    </rPh>
    <phoneticPr fontId="3"/>
  </si>
  <si>
    <t>Ａ</t>
    <phoneticPr fontId="3"/>
  </si>
  <si>
    <t>Ｄ</t>
    <phoneticPr fontId="3"/>
  </si>
  <si>
    <t>火</t>
  </si>
  <si>
    <t>水</t>
  </si>
  <si>
    <t>木</t>
  </si>
  <si>
    <t>金</t>
  </si>
  <si>
    <t>施設長</t>
    <rPh sb="0" eb="3">
      <t>シセツチョウ</t>
    </rPh>
    <phoneticPr fontId="3"/>
  </si>
  <si>
    <t>Ａ</t>
    <phoneticPr fontId="3"/>
  </si>
  <si>
    <t>Ａ</t>
  </si>
  <si>
    <t>保育士</t>
    <rPh sb="0" eb="3">
      <t>ホイクシ</t>
    </rPh>
    <phoneticPr fontId="3"/>
  </si>
  <si>
    <t>奈良　太郎</t>
    <rPh sb="0" eb="2">
      <t>ナラ</t>
    </rPh>
    <rPh sb="3" eb="5">
      <t>タロウ</t>
    </rPh>
    <phoneticPr fontId="3"/>
  </si>
  <si>
    <t>高田　花子</t>
    <rPh sb="0" eb="2">
      <t>タカダ</t>
    </rPh>
    <rPh sb="3" eb="5">
      <t>ハナコ</t>
    </rPh>
    <phoneticPr fontId="3"/>
  </si>
  <si>
    <t>Ｂ</t>
    <phoneticPr fontId="3"/>
  </si>
  <si>
    <t>Ｃ</t>
    <phoneticPr fontId="3"/>
  </si>
  <si>
    <t>Ｂ</t>
  </si>
  <si>
    <t>高野　雄介</t>
    <rPh sb="0" eb="1">
      <t>タカ</t>
    </rPh>
    <rPh sb="1" eb="2">
      <t>ノ</t>
    </rPh>
    <rPh sb="3" eb="5">
      <t>ユウスケ</t>
    </rPh>
    <phoneticPr fontId="3"/>
  </si>
  <si>
    <t>Ｅ</t>
    <phoneticPr fontId="3"/>
  </si>
  <si>
    <t>Ｄ</t>
  </si>
  <si>
    <t>Ｅ</t>
  </si>
  <si>
    <t>併設○○通所介護事業所と兼務（20時間）</t>
    <rPh sb="0" eb="2">
      <t>ヘイセツ</t>
    </rPh>
    <rPh sb="4" eb="8">
      <t>ツウショカイゴ</t>
    </rPh>
    <rPh sb="8" eb="10">
      <t>ジギョウ</t>
    </rPh>
    <rPh sb="10" eb="11">
      <t>ショ</t>
    </rPh>
    <rPh sb="12" eb="14">
      <t>ケンム</t>
    </rPh>
    <rPh sb="17" eb="19">
      <t>ジカン</t>
    </rPh>
    <phoneticPr fontId="3"/>
  </si>
  <si>
    <t>吉野　次郎</t>
    <rPh sb="0" eb="2">
      <t>ヨシノ</t>
    </rPh>
    <rPh sb="3" eb="5">
      <t>ジロウ</t>
    </rPh>
    <phoneticPr fontId="3"/>
  </si>
  <si>
    <t>看護職員</t>
    <rPh sb="0" eb="2">
      <t>カンゴ</t>
    </rPh>
    <rPh sb="2" eb="4">
      <t>ショクイン</t>
    </rPh>
    <phoneticPr fontId="3"/>
  </si>
  <si>
    <t>准看護師</t>
    <rPh sb="0" eb="4">
      <t>ジュンカンゴシ</t>
    </rPh>
    <phoneticPr fontId="3"/>
  </si>
  <si>
    <t>桜井　夕子</t>
    <rPh sb="0" eb="2">
      <t>サクライ</t>
    </rPh>
    <rPh sb="3" eb="5">
      <t>ユウコ</t>
    </rPh>
    <phoneticPr fontId="3"/>
  </si>
  <si>
    <t>(</t>
    <phoneticPr fontId="3"/>
  </si>
  <si>
    <t>～</t>
    <phoneticPr fontId="3"/>
  </si>
  <si>
    <t>)</t>
    <phoneticPr fontId="3"/>
  </si>
  <si>
    <t>Ｄ</t>
    <phoneticPr fontId="3"/>
  </si>
  <si>
    <t>Ｇ</t>
    <phoneticPr fontId="3"/>
  </si>
  <si>
    <t>Ｂ</t>
    <phoneticPr fontId="3"/>
  </si>
  <si>
    <t>Ｅ</t>
    <phoneticPr fontId="3"/>
  </si>
  <si>
    <t>Ｈ</t>
    <phoneticPr fontId="3"/>
  </si>
  <si>
    <t>Ｃ</t>
    <phoneticPr fontId="3"/>
  </si>
  <si>
    <t>Ｆ</t>
    <phoneticPr fontId="3"/>
  </si>
  <si>
    <t>Ｉ</t>
    <phoneticPr fontId="3"/>
  </si>
  <si>
    <t>研修日時</t>
    <rPh sb="0" eb="2">
      <t>ケンシュウ</t>
    </rPh>
    <rPh sb="2" eb="4">
      <t>ニチジ</t>
    </rPh>
    <phoneticPr fontId="3"/>
  </si>
  <si>
    <t>対象職種・人数</t>
    <rPh sb="0" eb="2">
      <t>タイショウ</t>
    </rPh>
    <rPh sb="2" eb="4">
      <t>ショクシュ</t>
    </rPh>
    <rPh sb="5" eb="7">
      <t>ニンズウ</t>
    </rPh>
    <phoneticPr fontId="3"/>
  </si>
  <si>
    <t>欠席者に対する周知の方法</t>
    <rPh sb="0" eb="3">
      <t>ケッセキシャ</t>
    </rPh>
    <rPh sb="4" eb="5">
      <t>タイ</t>
    </rPh>
    <rPh sb="7" eb="9">
      <t>シュウチ</t>
    </rPh>
    <rPh sb="10" eb="12">
      <t>ホウホウ</t>
    </rPh>
    <phoneticPr fontId="3"/>
  </si>
  <si>
    <t>保育士
幼稚園教諭</t>
    <rPh sb="0" eb="3">
      <t>ホイクシ</t>
    </rPh>
    <rPh sb="4" eb="7">
      <t>ヨウチエン</t>
    </rPh>
    <rPh sb="7" eb="9">
      <t>キョウユ</t>
    </rPh>
    <phoneticPr fontId="3"/>
  </si>
  <si>
    <t>保育士
幼稚園教諭</t>
    <rPh sb="0" eb="3">
      <t>ホイクシ</t>
    </rPh>
    <phoneticPr fontId="3"/>
  </si>
  <si>
    <t>※身長</t>
    <rPh sb="1" eb="3">
      <t>シンチョウ</t>
    </rPh>
    <phoneticPr fontId="3"/>
  </si>
  <si>
    <t>※体重</t>
    <rPh sb="1" eb="3">
      <t>タイジュウ</t>
    </rPh>
    <phoneticPr fontId="3"/>
  </si>
  <si>
    <t>※視力</t>
    <rPh sb="1" eb="3">
      <t>シリョク</t>
    </rPh>
    <phoneticPr fontId="3"/>
  </si>
  <si>
    <t>※聴力</t>
    <rPh sb="1" eb="3">
      <t>チョウリョク</t>
    </rPh>
    <phoneticPr fontId="3"/>
  </si>
  <si>
    <t>※血圧</t>
    <rPh sb="1" eb="3">
      <t>ケツアツ</t>
    </rPh>
    <phoneticPr fontId="3"/>
  </si>
  <si>
    <t>※腹囲</t>
    <rPh sb="1" eb="3">
      <t>フクイ</t>
    </rPh>
    <phoneticPr fontId="3"/>
  </si>
  <si>
    <t>※心電図検査</t>
    <rPh sb="1" eb="4">
      <t>シンデンズ</t>
    </rPh>
    <rPh sb="4" eb="6">
      <t>ケンサ</t>
    </rPh>
    <phoneticPr fontId="3"/>
  </si>
  <si>
    <t>※胸部X線検査</t>
    <rPh sb="1" eb="3">
      <t>キョウブ</t>
    </rPh>
    <rPh sb="4" eb="5">
      <t>セン</t>
    </rPh>
    <rPh sb="5" eb="7">
      <t>ケンサ</t>
    </rPh>
    <phoneticPr fontId="3"/>
  </si>
  <si>
    <t>専任・兼任の別</t>
    <rPh sb="0" eb="2">
      <t>センニン</t>
    </rPh>
    <rPh sb="3" eb="5">
      <t>ケンニン</t>
    </rPh>
    <rPh sb="6" eb="7">
      <t>ベツ</t>
    </rPh>
    <phoneticPr fontId="3"/>
  </si>
  <si>
    <t>本　俸</t>
    <rPh sb="0" eb="3">
      <t>ホンポウ</t>
    </rPh>
    <phoneticPr fontId="3"/>
  </si>
  <si>
    <t>諸　　　　手　　　　当</t>
    <rPh sb="0" eb="1">
      <t>モロ</t>
    </rPh>
    <rPh sb="5" eb="6">
      <t>テ</t>
    </rPh>
    <rPh sb="10" eb="11">
      <t>トウ</t>
    </rPh>
    <phoneticPr fontId="3"/>
  </si>
  <si>
    <t>号給</t>
    <rPh sb="0" eb="1">
      <t>ゴウキュウ</t>
    </rPh>
    <rPh sb="1" eb="2">
      <t>キュウ</t>
    </rPh>
    <phoneticPr fontId="3"/>
  </si>
  <si>
    <t>副施設長</t>
    <rPh sb="0" eb="1">
      <t>フク</t>
    </rPh>
    <rPh sb="1" eb="4">
      <t>シセツチョウ</t>
    </rPh>
    <phoneticPr fontId="4"/>
  </si>
  <si>
    <t>事務長</t>
    <rPh sb="0" eb="3">
      <t>ジムチョウ</t>
    </rPh>
    <phoneticPr fontId="4"/>
  </si>
  <si>
    <t>栄養士</t>
    <rPh sb="0" eb="3">
      <t>エイヨウシ</t>
    </rPh>
    <phoneticPr fontId="3"/>
  </si>
  <si>
    <t>医師</t>
    <rPh sb="0" eb="2">
      <t>イシ</t>
    </rPh>
    <phoneticPr fontId="3"/>
  </si>
  <si>
    <t>調理員</t>
    <rPh sb="0" eb="3">
      <t>チョウリイン</t>
    </rPh>
    <phoneticPr fontId="3"/>
  </si>
  <si>
    <t>主幹養護教諭</t>
    <rPh sb="0" eb="2">
      <t>シュカン</t>
    </rPh>
    <rPh sb="2" eb="4">
      <t>ヨウゴ</t>
    </rPh>
    <rPh sb="4" eb="6">
      <t>キョウユ</t>
    </rPh>
    <phoneticPr fontId="3"/>
  </si>
  <si>
    <t>場所</t>
    <rPh sb="0" eb="2">
      <t>バショ</t>
    </rPh>
    <phoneticPr fontId="3"/>
  </si>
  <si>
    <t>■職種氏名欄
・職種ごとに勤務形態の区分(後述)の順にまとめて記載してください。
・職種は、 施設長、主幹保育教諭、指導保育教諭、指導保育教諭、保育教諭、助保育教諭、講師、保育補助等の別を記入してください。</t>
    <rPh sb="47" eb="50">
      <t>シセツチョウ</t>
    </rPh>
    <rPh sb="51" eb="53">
      <t>シュカン</t>
    </rPh>
    <rPh sb="53" eb="55">
      <t>ホイク</t>
    </rPh>
    <rPh sb="55" eb="57">
      <t>キョウユ</t>
    </rPh>
    <rPh sb="58" eb="60">
      <t>シドウ</t>
    </rPh>
    <rPh sb="60" eb="62">
      <t>ホイク</t>
    </rPh>
    <rPh sb="62" eb="64">
      <t>キョウユ</t>
    </rPh>
    <rPh sb="65" eb="67">
      <t>シドウ</t>
    </rPh>
    <rPh sb="67" eb="69">
      <t>ホイク</t>
    </rPh>
    <rPh sb="69" eb="71">
      <t>キョウユ</t>
    </rPh>
    <rPh sb="72" eb="74">
      <t>ホイク</t>
    </rPh>
    <rPh sb="74" eb="76">
      <t>キョウユ</t>
    </rPh>
    <rPh sb="77" eb="78">
      <t>ジョ</t>
    </rPh>
    <rPh sb="78" eb="80">
      <t>ホイク</t>
    </rPh>
    <rPh sb="80" eb="82">
      <t>キョウユ</t>
    </rPh>
    <rPh sb="83" eb="85">
      <t>コウシ</t>
    </rPh>
    <rPh sb="86" eb="88">
      <t>ホイク</t>
    </rPh>
    <rPh sb="88" eb="90">
      <t>ホジョ</t>
    </rPh>
    <phoneticPr fontId="13"/>
  </si>
  <si>
    <t>有</t>
    <rPh sb="0" eb="1">
      <t>ア</t>
    </rPh>
    <phoneticPr fontId="2"/>
  </si>
  <si>
    <t>令　和</t>
    <rPh sb="0" eb="1">
      <t>レイ</t>
    </rPh>
    <rPh sb="2" eb="3">
      <t>ワ</t>
    </rPh>
    <phoneticPr fontId="7"/>
  </si>
  <si>
    <t>・検食簿</t>
    <rPh sb="1" eb="3">
      <t>ケンショク</t>
    </rPh>
    <rPh sb="3" eb="4">
      <t>ボ</t>
    </rPh>
    <phoneticPr fontId="3"/>
  </si>
  <si>
    <t>保険加入状況</t>
    <rPh sb="0" eb="2">
      <t>ホケン</t>
    </rPh>
    <rPh sb="2" eb="4">
      <t>カニュウ</t>
    </rPh>
    <rPh sb="4" eb="6">
      <t>ジョウキョウ</t>
    </rPh>
    <phoneticPr fontId="3"/>
  </si>
  <si>
    <t>実施方法</t>
    <rPh sb="0" eb="2">
      <t>ジッシ</t>
    </rPh>
    <rPh sb="2" eb="4">
      <t>ホウホウ</t>
    </rPh>
    <phoneticPr fontId="3"/>
  </si>
  <si>
    <t>（注）</t>
    <rPh sb="1" eb="2">
      <t>チュウ</t>
    </rPh>
    <phoneticPr fontId="7"/>
  </si>
  <si>
    <t>１．資料は施設ごとに作成してください。</t>
    <rPh sb="2" eb="4">
      <t>シリョウ</t>
    </rPh>
    <rPh sb="5" eb="7">
      <t>シセツ</t>
    </rPh>
    <rPh sb="10" eb="12">
      <t>サクセイ</t>
    </rPh>
    <phoneticPr fontId="7"/>
  </si>
  <si>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</si>
  <si>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１．施設の概況</t>
    <phoneticPr fontId="3"/>
  </si>
  <si>
    <t>事業開始年月日</t>
    <phoneticPr fontId="3"/>
  </si>
  <si>
    <t>当初認可定員</t>
    <rPh sb="0" eb="2">
      <t>トウショ</t>
    </rPh>
    <phoneticPr fontId="3"/>
  </si>
  <si>
    <t>TEL</t>
    <phoneticPr fontId="3"/>
  </si>
  <si>
    <t>FAX</t>
    <phoneticPr fontId="3"/>
  </si>
  <si>
    <t>変更定員・変更年月日</t>
    <phoneticPr fontId="3"/>
  </si>
  <si>
    <t>③設備</t>
    <rPh sb="1" eb="2">
      <t>セツ</t>
    </rPh>
    <rPh sb="2" eb="3">
      <t>ソナエ</t>
    </rPh>
    <phoneticPr fontId="3"/>
  </si>
  <si>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3"/>
  </si>
  <si>
    <t>遊戯室</t>
    <rPh sb="0" eb="3">
      <t>ユウギシツ</t>
    </rPh>
    <phoneticPr fontId="3"/>
  </si>
  <si>
    <t>㎡</t>
    <phoneticPr fontId="3"/>
  </si>
  <si>
    <t>㎡</t>
    <phoneticPr fontId="3"/>
  </si>
  <si>
    <t>㎡</t>
    <phoneticPr fontId="3"/>
  </si>
  <si>
    <t>調理室</t>
    <rPh sb="0" eb="3">
      <t>チョウリシツ</t>
    </rPh>
    <phoneticPr fontId="3"/>
  </si>
  <si>
    <t>㎡</t>
    <phoneticPr fontId="3"/>
  </si>
  <si>
    <t>借地（借地がある場合のみ）</t>
    <rPh sb="0" eb="2">
      <t>シャクチ</t>
    </rPh>
    <rPh sb="3" eb="5">
      <t>シャクチ</t>
    </rPh>
    <rPh sb="8" eb="10">
      <t>バアイ</t>
    </rPh>
    <phoneticPr fontId="3"/>
  </si>
  <si>
    <t>㎡</t>
    <phoneticPr fontId="3"/>
  </si>
  <si>
    <t>有</t>
    <rPh sb="0" eb="1">
      <t>ユウ</t>
    </rPh>
    <phoneticPr fontId="3"/>
  </si>
  <si>
    <t xml:space="preserve"> その他（具体的に）</t>
    <rPh sb="3" eb="4">
      <t>タ</t>
    </rPh>
    <rPh sb="5" eb="8">
      <t>グタイテキ</t>
    </rPh>
    <phoneticPr fontId="3"/>
  </si>
  <si>
    <t>②建物</t>
    <rPh sb="1" eb="3">
      <t>タテモノ</t>
    </rPh>
    <phoneticPr fontId="3"/>
  </si>
  <si>
    <t>有</t>
    <phoneticPr fontId="3"/>
  </si>
  <si>
    <t>㎡</t>
    <phoneticPr fontId="3"/>
  </si>
  <si>
    <t>有</t>
    <phoneticPr fontId="3"/>
  </si>
  <si>
    <t>本表は資料作成時の状況により記入してください。</t>
    <rPh sb="14" eb="16">
      <t>キニュウ</t>
    </rPh>
    <phoneticPr fontId="3"/>
  </si>
  <si>
    <t>幼保連携型認定こども園</t>
    <rPh sb="0" eb="7">
      <t>ヨウホレンケイガタニンテイ</t>
    </rPh>
    <rPh sb="10" eb="11">
      <t>エン</t>
    </rPh>
    <phoneticPr fontId="3"/>
  </si>
  <si>
    <t>保健室</t>
    <rPh sb="0" eb="3">
      <t>ホケンシツ</t>
    </rPh>
    <phoneticPr fontId="3"/>
  </si>
  <si>
    <t>沐浴室</t>
    <rPh sb="0" eb="3">
      <t>モクヨクシツ</t>
    </rPh>
    <phoneticPr fontId="3"/>
  </si>
  <si>
    <t>１．施設の概況</t>
    <phoneticPr fontId="3"/>
  </si>
  <si>
    <t>（３）面積配置人員</t>
    <rPh sb="3" eb="5">
      <t>メンセキ</t>
    </rPh>
    <rPh sb="5" eb="7">
      <t>ハイチ</t>
    </rPh>
    <rPh sb="7" eb="9">
      <t>ジンイン</t>
    </rPh>
    <phoneticPr fontId="3"/>
  </si>
  <si>
    <t>在籍人数
4月1日
（人）</t>
    <phoneticPr fontId="3"/>
  </si>
  <si>
    <t>適否</t>
    <rPh sb="0" eb="2">
      <t>テキヒ</t>
    </rPh>
    <phoneticPr fontId="3"/>
  </si>
  <si>
    <t>必要
職員数</t>
    <rPh sb="0" eb="2">
      <t>ヒツヨウ</t>
    </rPh>
    <rPh sb="3" eb="6">
      <t>ショクインスウ</t>
    </rPh>
    <phoneticPr fontId="7"/>
  </si>
  <si>
    <t>実人員数</t>
    <rPh sb="0" eb="1">
      <t>ジツ</t>
    </rPh>
    <rPh sb="1" eb="4">
      <t>ジンインスウ</t>
    </rPh>
    <phoneticPr fontId="7"/>
  </si>
  <si>
    <t>（４）担当保育教諭等</t>
    <rPh sb="3" eb="5">
      <t>タントウ</t>
    </rPh>
    <rPh sb="5" eb="7">
      <t>ホイク</t>
    </rPh>
    <rPh sb="7" eb="9">
      <t>キョウユ</t>
    </rPh>
    <rPh sb="9" eb="10">
      <t>トウ</t>
    </rPh>
    <phoneticPr fontId="7"/>
  </si>
  <si>
    <t>１．保育室及び保育教諭それぞれ各部屋ごとに記入してください。</t>
    <rPh sb="9" eb="11">
      <t>キョウユ</t>
    </rPh>
    <phoneticPr fontId="3"/>
  </si>
  <si>
    <t>（３）面積配置人員（続き）</t>
    <rPh sb="3" eb="5">
      <t>メンセキ</t>
    </rPh>
    <rPh sb="5" eb="7">
      <t>ハイチ</t>
    </rPh>
    <rPh sb="7" eb="9">
      <t>ジンイン</t>
    </rPh>
    <rPh sb="10" eb="11">
      <t>ツヅ</t>
    </rPh>
    <phoneticPr fontId="3"/>
  </si>
  <si>
    <t>①園舎の面積基準</t>
    <rPh sb="6" eb="8">
      <t>キジュン</t>
    </rPh>
    <phoneticPr fontId="3"/>
  </si>
  <si>
    <t>（ア）</t>
    <phoneticPr fontId="3"/>
  </si>
  <si>
    <t>㎡</t>
    <phoneticPr fontId="3"/>
  </si>
  <si>
    <t>（イ）</t>
    <phoneticPr fontId="3"/>
  </si>
  <si>
    <t>◆</t>
    <phoneticPr fontId="3"/>
  </si>
  <si>
    <t>②園庭の面積基準</t>
    <rPh sb="1" eb="3">
      <t>エンテイ</t>
    </rPh>
    <rPh sb="4" eb="6">
      <t>メンセキ</t>
    </rPh>
    <rPh sb="6" eb="8">
      <t>キジュン</t>
    </rPh>
    <phoneticPr fontId="3"/>
  </si>
  <si>
    <t>（ウ）</t>
    <phoneticPr fontId="3"/>
  </si>
  <si>
    <t>（a）、（b）のうち、いずれか大きい面積</t>
    <phoneticPr fontId="3"/>
  </si>
  <si>
    <t>（a）</t>
    <phoneticPr fontId="3"/>
  </si>
  <si>
    <t>(a)の面積＝</t>
    <rPh sb="4" eb="6">
      <t>メンセキ</t>
    </rPh>
    <phoneticPr fontId="3"/>
  </si>
  <si>
    <t>（b）</t>
    <phoneticPr fontId="3"/>
  </si>
  <si>
    <t>(b)の面積＝</t>
    <rPh sb="4" eb="6">
      <t>メンセキ</t>
    </rPh>
    <phoneticPr fontId="3"/>
  </si>
  <si>
    <t>→</t>
    <phoneticPr fontId="3"/>
  </si>
  <si>
    <t>（エ）</t>
    <phoneticPr fontId="3"/>
  </si>
  <si>
    <t>◆</t>
    <phoneticPr fontId="3"/>
  </si>
  <si>
    <t>（ウ）''の面積＝</t>
    <phoneticPr fontId="3"/>
  </si>
  <si>
    <t>（ウ）''＋（エ）＝</t>
    <phoneticPr fontId="3"/>
  </si>
  <si>
    <t>（ウ）'＋（エ）＝</t>
    <phoneticPr fontId="3"/>
  </si>
  <si>
    <t>幼稚園から移行した場合、（ウ）＝（a）の面積で可</t>
    <phoneticPr fontId="3"/>
  </si>
  <si>
    <t>保育教諭配置人員（人）</t>
    <rPh sb="0" eb="2">
      <t>ホイク</t>
    </rPh>
    <rPh sb="2" eb="4">
      <t>キョウユ</t>
    </rPh>
    <rPh sb="4" eb="6">
      <t>ハイチ</t>
    </rPh>
    <rPh sb="6" eb="8">
      <t>ジンイン</t>
    </rPh>
    <rPh sb="9" eb="10">
      <t>ニン</t>
    </rPh>
    <phoneticPr fontId="7"/>
  </si>
  <si>
    <t>担当保育教諭氏名</t>
    <rPh sb="0" eb="2">
      <t>タントウ</t>
    </rPh>
    <rPh sb="2" eb="4">
      <t>ホイク</t>
    </rPh>
    <rPh sb="4" eb="6">
      <t>キョウユ</t>
    </rPh>
    <rPh sb="6" eb="8">
      <t>シメイ</t>
    </rPh>
    <phoneticPr fontId="7"/>
  </si>
  <si>
    <t>２．職員の配置状況</t>
  </si>
  <si>
    <t>（１）職種別職員充足状況</t>
    <phoneticPr fontId="3"/>
  </si>
  <si>
    <t>施設長</t>
    <phoneticPr fontId="3"/>
  </si>
  <si>
    <t>事務員</t>
    <rPh sb="0" eb="3">
      <t>ジムイン</t>
    </rPh>
    <phoneticPr fontId="3"/>
  </si>
  <si>
    <t>　非常勤職員</t>
    <phoneticPr fontId="3"/>
  </si>
  <si>
    <t>（注）</t>
    <phoneticPr fontId="3"/>
  </si>
  <si>
    <t>　　　　　　　</t>
    <phoneticPr fontId="3"/>
  </si>
  <si>
    <t xml:space="preserve">（２）医師の状況                                                </t>
    <phoneticPr fontId="3"/>
  </si>
  <si>
    <t xml:space="preserve">（３）職員未充足に対する補充計画                  </t>
    <phoneticPr fontId="3"/>
  </si>
  <si>
    <t>医療機関名</t>
    <phoneticPr fontId="3"/>
  </si>
  <si>
    <t>診療科目</t>
    <phoneticPr fontId="3"/>
  </si>
  <si>
    <t>給与
賃金</t>
    <rPh sb="0" eb="2">
      <t>キュウヨ</t>
    </rPh>
    <rPh sb="3" eb="5">
      <t>チンギン</t>
    </rPh>
    <phoneticPr fontId="3"/>
  </si>
  <si>
    <t>契約額</t>
    <rPh sb="0" eb="2">
      <t>ケイヤク</t>
    </rPh>
    <rPh sb="2" eb="3">
      <t>ガク</t>
    </rPh>
    <phoneticPr fontId="3"/>
  </si>
  <si>
    <t xml:space="preserve"> 補充計画</t>
    <phoneticPr fontId="3"/>
  </si>
  <si>
    <t>（税込み）</t>
    <rPh sb="1" eb="3">
      <t>ゼイコ</t>
    </rPh>
    <phoneticPr fontId="3"/>
  </si>
  <si>
    <t>勤務の形態</t>
    <phoneticPr fontId="3"/>
  </si>
  <si>
    <t>保険請求の有無</t>
    <phoneticPr fontId="3"/>
  </si>
  <si>
    <t>（注）</t>
    <phoneticPr fontId="3"/>
  </si>
  <si>
    <t>本表は、資料作成時において職員配置基準数に対して</t>
  </si>
  <si>
    <t>欠員が生じている場合に記入してください。</t>
    <phoneticPr fontId="3"/>
  </si>
  <si>
    <t>保育
教諭</t>
    <rPh sb="0" eb="2">
      <t>ホイク</t>
    </rPh>
    <rPh sb="3" eb="5">
      <t>キョウユ</t>
    </rPh>
    <phoneticPr fontId="3"/>
  </si>
  <si>
    <t>主幹
保育
教諭</t>
    <rPh sb="0" eb="1">
      <t>シュ</t>
    </rPh>
    <rPh sb="1" eb="2">
      <t>ミキ</t>
    </rPh>
    <rPh sb="3" eb="5">
      <t>ホイク</t>
    </rPh>
    <rPh sb="6" eb="8">
      <t>キョウユ</t>
    </rPh>
    <phoneticPr fontId="3"/>
  </si>
  <si>
    <t>指導
保育
教諭</t>
    <rPh sb="0" eb="1">
      <t>ユビ</t>
    </rPh>
    <rPh sb="1" eb="2">
      <t>シルベ</t>
    </rPh>
    <rPh sb="3" eb="5">
      <t>ホイク</t>
    </rPh>
    <rPh sb="6" eb="8">
      <t>キョウユ</t>
    </rPh>
    <phoneticPr fontId="3"/>
  </si>
  <si>
    <t>　　勤務時間がそれに満たない者を非常勤職員とする。</t>
    <phoneticPr fontId="3"/>
  </si>
  <si>
    <t>１．「直接処遇職員」の「配置基準数」欄は、私的契約児を含めた児童数をもとに、前頁の配置人員より算出してください。</t>
    <rPh sb="3" eb="5">
      <t>チョクセツ</t>
    </rPh>
    <rPh sb="5" eb="7">
      <t>ショグウ</t>
    </rPh>
    <rPh sb="7" eb="9">
      <t>ショクイン</t>
    </rPh>
    <phoneticPr fontId="3"/>
  </si>
  <si>
    <t>２．学校医、学校歯科医、学校薬剤師は、「合計」欄に含めないでください。</t>
    <phoneticPr fontId="3"/>
  </si>
  <si>
    <t>学校薬剤師</t>
    <rPh sb="0" eb="2">
      <t>ガッコウ</t>
    </rPh>
    <rPh sb="2" eb="5">
      <t>ヤクザイシ</t>
    </rPh>
    <phoneticPr fontId="3"/>
  </si>
  <si>
    <t>書面による任命、
委嘱又は契約の有無　</t>
    <phoneticPr fontId="3"/>
  </si>
  <si>
    <t>学校保健計画への
参与の有無　</t>
    <phoneticPr fontId="3"/>
  </si>
  <si>
    <t>３．職員の採用・退職の状況</t>
  </si>
  <si>
    <t>（１）職員の採用・退職の状況</t>
    <phoneticPr fontId="3"/>
  </si>
  <si>
    <t>２．「　月　日現在職員数」については、資料作成時の状況により記入してください。</t>
    <phoneticPr fontId="3"/>
  </si>
  <si>
    <t>４．「採用」、「退職」数には、法人・施設間内部での異動者数を含めてください。</t>
    <phoneticPr fontId="3"/>
  </si>
  <si>
    <t>年月日</t>
    <phoneticPr fontId="3"/>
  </si>
  <si>
    <t>年月日</t>
    <phoneticPr fontId="3"/>
  </si>
  <si>
    <t>有</t>
    <phoneticPr fontId="3"/>
  </si>
  <si>
    <t>５．学校医、学校歯科医、学校薬剤師は、「合計」欄に含めないでください。</t>
    <rPh sb="20" eb="22">
      <t>ゴウケイ</t>
    </rPh>
    <rPh sb="23" eb="24">
      <t>ラン</t>
    </rPh>
    <rPh sb="25" eb="26">
      <t>フク</t>
    </rPh>
    <phoneticPr fontId="3"/>
  </si>
  <si>
    <t>（１）職員の給与等（正規職員用）</t>
    <rPh sb="3" eb="5">
      <t>ショクイン</t>
    </rPh>
    <rPh sb="6" eb="8">
      <t>キュウヨ</t>
    </rPh>
    <rPh sb="8" eb="9">
      <t>ナド</t>
    </rPh>
    <rPh sb="10" eb="12">
      <t>セイキ</t>
    </rPh>
    <rPh sb="12" eb="15">
      <t>ショクインヨウ</t>
    </rPh>
    <phoneticPr fontId="3"/>
  </si>
  <si>
    <t>（単位：円）</t>
    <rPh sb="1" eb="3">
      <t>タンイ</t>
    </rPh>
    <rPh sb="4" eb="5">
      <t>エン</t>
    </rPh>
    <phoneticPr fontId="3"/>
  </si>
  <si>
    <t>月分）</t>
    <phoneticPr fontId="3"/>
  </si>
  <si>
    <t>給</t>
    <rPh sb="0" eb="1">
      <t>キュウ</t>
    </rPh>
    <phoneticPr fontId="3"/>
  </si>
  <si>
    <t>与</t>
    <rPh sb="0" eb="1">
      <t>ヨ</t>
    </rPh>
    <phoneticPr fontId="3"/>
  </si>
  <si>
    <t>支</t>
    <rPh sb="0" eb="1">
      <t>シ</t>
    </rPh>
    <phoneticPr fontId="3"/>
  </si>
  <si>
    <t>額</t>
    <rPh sb="0" eb="1">
      <t>ガク</t>
    </rPh>
    <phoneticPr fontId="3"/>
  </si>
  <si>
    <t>３．給与支給額は、指導監査の直近に支給された金額（賞与を除く）を記入してください。</t>
    <rPh sb="22" eb="24">
      <t>キンガク</t>
    </rPh>
    <rPh sb="25" eb="27">
      <t>ショウヨ</t>
    </rPh>
    <rPh sb="28" eb="29">
      <t>ノゾ</t>
    </rPh>
    <rPh sb="32" eb="34">
      <t>キニュウ</t>
    </rPh>
    <phoneticPr fontId="3"/>
  </si>
  <si>
    <t>　　また、給与支給額について、資料への記載に代えて、太枠内各項目がわかる給与支払台帳等を添付していただいても差し支えありません。</t>
    <phoneticPr fontId="3"/>
  </si>
  <si>
    <t>４．職員の状況</t>
    <phoneticPr fontId="2"/>
  </si>
  <si>
    <t>（３）職員の勤務状況等</t>
    <phoneticPr fontId="3"/>
  </si>
  <si>
    <t>シートをコピーする等、</t>
  </si>
  <si>
    <t xml:space="preserve">（　　 職種別  ： </t>
    <rPh sb="4" eb="7">
      <t>ショクシュベツ</t>
    </rPh>
    <phoneticPr fontId="2"/>
  </si>
  <si>
    <t>職種別に分けて作成してください。</t>
  </si>
  <si>
    <t>実働</t>
    <phoneticPr fontId="2"/>
  </si>
  <si>
    <t>平日</t>
    <rPh sb="0" eb="2">
      <t>ヘイジツ</t>
    </rPh>
    <phoneticPr fontId="3"/>
  </si>
  <si>
    <t>引継ぎ</t>
    <rPh sb="0" eb="2">
      <t>ヒキツ</t>
    </rPh>
    <phoneticPr fontId="2"/>
  </si>
  <si>
    <t xml:space="preserve">  時間</t>
    <rPh sb="2" eb="4">
      <t>ジカン</t>
    </rPh>
    <phoneticPr fontId="2"/>
  </si>
  <si>
    <t>変形労働時間制の状況</t>
    <phoneticPr fontId="2"/>
  </si>
  <si>
    <t>）</t>
    <phoneticPr fontId="2"/>
  </si>
  <si>
    <t>１．本表は職種別に別葉として、時間の経過ごとの業務内容を具体的に記入してください。</t>
    <phoneticPr fontId="3"/>
  </si>
  <si>
    <t>２．就業規則の始業時間、終業時間を「始業時間」「終業時間」欄に記入してください。</t>
    <rPh sb="24" eb="26">
      <t>シュウギョウ</t>
    </rPh>
    <phoneticPr fontId="2"/>
  </si>
  <si>
    <t>施設長   ・   事務員   ・   保育教諭   ・   看護職員   ・   栄養士   ・   調理員   ・   その他</t>
    <rPh sb="20" eb="22">
      <t>ホイク</t>
    </rPh>
    <rPh sb="22" eb="24">
      <t>キョウユ</t>
    </rPh>
    <phoneticPr fontId="3"/>
  </si>
  <si>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3"/>
  </si>
  <si>
    <t>（</t>
    <phoneticPr fontId="3"/>
  </si>
  <si>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3"/>
  </si>
  <si>
    <t>ａ ｂ ｃ ｄ</t>
    <phoneticPr fontId="3"/>
  </si>
  <si>
    <t>ａ ｂ ｃ ｄ</t>
    <phoneticPr fontId="3"/>
  </si>
  <si>
    <t>ａ ｂ ｃ ｄ</t>
    <phoneticPr fontId="3"/>
  </si>
  <si>
    <t>ａ ｂ ｃ ｄ</t>
    <phoneticPr fontId="3"/>
  </si>
  <si>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3"/>
  </si>
  <si>
    <t>Ａ</t>
    <phoneticPr fontId="3"/>
  </si>
  <si>
    <t>(</t>
    <phoneticPr fontId="3"/>
  </si>
  <si>
    <t>～</t>
    <phoneticPr fontId="3"/>
  </si>
  <si>
    <t>)</t>
    <phoneticPr fontId="3"/>
  </si>
  <si>
    <t>D</t>
    <phoneticPr fontId="3"/>
  </si>
  <si>
    <t>～</t>
    <phoneticPr fontId="3"/>
  </si>
  <si>
    <t>)</t>
    <phoneticPr fontId="3"/>
  </si>
  <si>
    <t>G</t>
    <phoneticPr fontId="3"/>
  </si>
  <si>
    <t>)</t>
    <phoneticPr fontId="3"/>
  </si>
  <si>
    <t>　　太枠内について、 記入項目が明確に分かるような既存のシフト表がある場合は記入不要です。</t>
    <rPh sb="2" eb="4">
      <t>フトワク</t>
    </rPh>
    <rPh sb="4" eb="5">
      <t>ナイ</t>
    </rPh>
    <rPh sb="38" eb="40">
      <t>キニュウ</t>
    </rPh>
    <rPh sb="40" eb="42">
      <t>フヨウ</t>
    </rPh>
    <phoneticPr fontId="3"/>
  </si>
  <si>
    <t>Ｂ</t>
    <phoneticPr fontId="3"/>
  </si>
  <si>
    <t>(</t>
    <phoneticPr fontId="3"/>
  </si>
  <si>
    <t>E</t>
    <phoneticPr fontId="3"/>
  </si>
  <si>
    <t>～</t>
    <phoneticPr fontId="3"/>
  </si>
  <si>
    <t>H</t>
    <phoneticPr fontId="3"/>
  </si>
  <si>
    <t>C</t>
    <phoneticPr fontId="3"/>
  </si>
  <si>
    <t>(</t>
    <phoneticPr fontId="3"/>
  </si>
  <si>
    <t>F</t>
    <phoneticPr fontId="3"/>
  </si>
  <si>
    <t>I</t>
    <phoneticPr fontId="3"/>
  </si>
  <si>
    <t>(</t>
    <phoneticPr fontId="3"/>
  </si>
  <si>
    <t>研修の種類</t>
    <rPh sb="0" eb="2">
      <t>ケンシュウ</t>
    </rPh>
    <rPh sb="3" eb="5">
      <t>シュルイ</t>
    </rPh>
    <phoneticPr fontId="3"/>
  </si>
  <si>
    <t>研修の実施記録の
保存の有無</t>
    <rPh sb="0" eb="2">
      <t>ケンシュウ</t>
    </rPh>
    <rPh sb="3" eb="5">
      <t>ジッシ</t>
    </rPh>
    <rPh sb="5" eb="7">
      <t>キロク</t>
    </rPh>
    <rPh sb="9" eb="11">
      <t>ホゾン</t>
    </rPh>
    <rPh sb="12" eb="14">
      <t>ウム</t>
    </rPh>
    <phoneticPr fontId="3"/>
  </si>
  <si>
    <t>感染症及び
食中毒の予防及び
まん延の防止に
関する研修</t>
    <rPh sb="23" eb="24">
      <t>カン</t>
    </rPh>
    <rPh sb="26" eb="28">
      <t>ケンシュウ</t>
    </rPh>
    <phoneticPr fontId="3"/>
  </si>
  <si>
    <t>事故発生防止に
関する研修</t>
    <rPh sb="8" eb="9">
      <t>カン</t>
    </rPh>
    <rPh sb="11" eb="13">
      <t>ケンシュウ</t>
    </rPh>
    <phoneticPr fontId="3"/>
  </si>
  <si>
    <t>虐待・身体拘束に
関する研修</t>
    <rPh sb="0" eb="2">
      <t>ギャクタイ</t>
    </rPh>
    <rPh sb="3" eb="5">
      <t>シンタイ</t>
    </rPh>
    <rPh sb="5" eb="7">
      <t>コウソク</t>
    </rPh>
    <rPh sb="9" eb="10">
      <t>カン</t>
    </rPh>
    <rPh sb="12" eb="14">
      <t>ケンシュウ</t>
    </rPh>
    <phoneticPr fontId="3"/>
  </si>
  <si>
    <t>１．施設内外で実施した研修のうち、感染症及び食中毒の予防及びまん延の防止に関する研修、事故発生防止に関する研修、虐待・身体拘束に関する研修について記入してください。</t>
    <rPh sb="2" eb="4">
      <t>シセツ</t>
    </rPh>
    <rPh sb="4" eb="6">
      <t>ナイガイ</t>
    </rPh>
    <rPh sb="7" eb="9">
      <t>ジッシ</t>
    </rPh>
    <rPh sb="11" eb="13">
      <t>ケンシュウ</t>
    </rPh>
    <rPh sb="73" eb="75">
      <t>キニュウ</t>
    </rPh>
    <phoneticPr fontId="3"/>
  </si>
  <si>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3"/>
  </si>
  <si>
    <t>対象職種・氏名</t>
    <rPh sb="0" eb="2">
      <t>タイショウ</t>
    </rPh>
    <rPh sb="2" eb="4">
      <t>ショクシュ</t>
    </rPh>
    <rPh sb="5" eb="7">
      <t>シメイ</t>
    </rPh>
    <phoneticPr fontId="3"/>
  </si>
  <si>
    <t>１．新規採用職員に対する研修のうち、感染症及び食中毒の予防及びまん延の防止に関する研修、事故発生防止に関する研修について記入してください。</t>
    <rPh sb="60" eb="62">
      <t>キニュウ</t>
    </rPh>
    <phoneticPr fontId="3"/>
  </si>
  <si>
    <t>検査項目の名称の前に※がついているものは必須項目です。</t>
    <phoneticPr fontId="3"/>
  </si>
  <si>
    <t>対象
人数</t>
    <rPh sb="0" eb="2">
      <t>タイショウ</t>
    </rPh>
    <rPh sb="3" eb="5">
      <t>ニンズウ</t>
    </rPh>
    <phoneticPr fontId="3"/>
  </si>
  <si>
    <t>腰痛の発生有無</t>
    <rPh sb="5" eb="7">
      <t>ウム</t>
    </rPh>
    <phoneticPr fontId="3"/>
  </si>
  <si>
    <t>実施日（予定）</t>
    <phoneticPr fontId="3"/>
  </si>
  <si>
    <t>（５）衛生推進者の選任状況（労働者が常時10人以上50人未満の事業場のみ）</t>
    <phoneticPr fontId="3"/>
  </si>
  <si>
    <t>選任年月日</t>
    <phoneticPr fontId="3"/>
  </si>
  <si>
    <t>月</t>
    <rPh sb="0" eb="1">
      <t>ツキ</t>
    </rPh>
    <phoneticPr fontId="3"/>
  </si>
  <si>
    <t>衛生推進者</t>
    <rPh sb="0" eb="2">
      <t>エイセイ</t>
    </rPh>
    <rPh sb="2" eb="5">
      <t>スイシンシャ</t>
    </rPh>
    <phoneticPr fontId="3"/>
  </si>
  <si>
    <t>（１）保育内容関係帳簿の整備状況</t>
    <rPh sb="3" eb="5">
      <t>ホイク</t>
    </rPh>
    <rPh sb="5" eb="7">
      <t>ナイヨウ</t>
    </rPh>
    <rPh sb="7" eb="9">
      <t>カンケイ</t>
    </rPh>
    <rPh sb="9" eb="11">
      <t>チョウボ</t>
    </rPh>
    <rPh sb="12" eb="14">
      <t>セイビ</t>
    </rPh>
    <rPh sb="14" eb="16">
      <t>ジョウキョウ</t>
    </rPh>
    <phoneticPr fontId="2"/>
  </si>
  <si>
    <t>帳簿等</t>
    <phoneticPr fontId="2"/>
  </si>
  <si>
    <t>希望保育</t>
    <rPh sb="0" eb="2">
      <t>キボウ</t>
    </rPh>
    <rPh sb="2" eb="4">
      <t>ホイク</t>
    </rPh>
    <phoneticPr fontId="3"/>
  </si>
  <si>
    <t>休園</t>
    <rPh sb="0" eb="2">
      <t>キュウエン</t>
    </rPh>
    <phoneticPr fontId="3"/>
  </si>
  <si>
    <t>指導計画</t>
    <phoneticPr fontId="2"/>
  </si>
  <si>
    <t>年間</t>
    <rPh sb="0" eb="2">
      <t>ネンカン</t>
    </rPh>
    <phoneticPr fontId="3"/>
  </si>
  <si>
    <t>月間</t>
    <rPh sb="0" eb="2">
      <t>ゲッカン</t>
    </rPh>
    <phoneticPr fontId="3"/>
  </si>
  <si>
    <t>週案</t>
    <rPh sb="0" eb="2">
      <t>シュウアン</t>
    </rPh>
    <phoneticPr fontId="3"/>
  </si>
  <si>
    <t>日案</t>
    <rPh sb="0" eb="1">
      <t>ニチ</t>
    </rPh>
    <rPh sb="1" eb="2">
      <t>アン</t>
    </rPh>
    <phoneticPr fontId="3"/>
  </si>
  <si>
    <t>保育日誌</t>
  </si>
  <si>
    <t>指導計画と兼用</t>
    <rPh sb="0" eb="2">
      <t>シドウ</t>
    </rPh>
    <rPh sb="2" eb="4">
      <t>ケイカク</t>
    </rPh>
    <rPh sb="5" eb="7">
      <t>ケンヨウ</t>
    </rPh>
    <phoneticPr fontId="3"/>
  </si>
  <si>
    <t>（注）</t>
    <rPh sb="1" eb="2">
      <t>チュウ</t>
    </rPh>
    <phoneticPr fontId="2"/>
  </si>
  <si>
    <t>１．12/29～1/3、土・日・祝日を除き、8時間以上開所していない日を記入してください。</t>
    <phoneticPr fontId="2"/>
  </si>
  <si>
    <t>２．結果的に休園となっても、希望保育（自由登園）として体制を整えている場合は、希望保育としてください。</t>
    <rPh sb="2" eb="4">
      <t>ケッカ</t>
    </rPh>
    <rPh sb="4" eb="5">
      <t>テキ</t>
    </rPh>
    <rPh sb="6" eb="8">
      <t>キュウエン</t>
    </rPh>
    <rPh sb="14" eb="16">
      <t>キボウ</t>
    </rPh>
    <rPh sb="16" eb="18">
      <t>ホイク</t>
    </rPh>
    <rPh sb="19" eb="21">
      <t>ジユウ</t>
    </rPh>
    <rPh sb="21" eb="23">
      <t>トウエン</t>
    </rPh>
    <rPh sb="27" eb="29">
      <t>タイセイ</t>
    </rPh>
    <rPh sb="30" eb="31">
      <t>トトノ</t>
    </rPh>
    <rPh sb="35" eb="37">
      <t>バアイ</t>
    </rPh>
    <rPh sb="39" eb="41">
      <t>キボウ</t>
    </rPh>
    <rPh sb="41" eb="43">
      <t>ホイク</t>
    </rPh>
    <phoneticPr fontId="2"/>
  </si>
  <si>
    <t>（注）</t>
    <phoneticPr fontId="2"/>
  </si>
  <si>
    <t>児童票、児童出席簿は全児童分を作成してください。</t>
    <phoneticPr fontId="2"/>
  </si>
  <si>
    <t xml:space="preserve">（２）保育時間の状況                                                                                              </t>
    <phoneticPr fontId="2"/>
  </si>
  <si>
    <t>登所バスの有無</t>
    <rPh sb="0" eb="1">
      <t>ノボル</t>
    </rPh>
    <rPh sb="1" eb="2">
      <t>ジョ</t>
    </rPh>
    <rPh sb="5" eb="7">
      <t>ウム</t>
    </rPh>
    <phoneticPr fontId="2"/>
  </si>
  <si>
    <t>：</t>
    <phoneticPr fontId="2"/>
  </si>
  <si>
    <t>～</t>
    <phoneticPr fontId="2"/>
  </si>
  <si>
    <t>～</t>
    <phoneticPr fontId="2"/>
  </si>
  <si>
    <t>（降園）</t>
    <rPh sb="1" eb="2">
      <t>オ</t>
    </rPh>
    <rPh sb="2" eb="3">
      <t>エン</t>
    </rPh>
    <phoneticPr fontId="2"/>
  </si>
  <si>
    <t>：</t>
    <phoneticPr fontId="2"/>
  </si>
  <si>
    <t>まで</t>
    <phoneticPr fontId="2"/>
  </si>
  <si>
    <t>有の場合は、以下についても記入してください。</t>
    <rPh sb="0" eb="1">
      <t>ア</t>
    </rPh>
    <rPh sb="2" eb="4">
      <t>バアイ</t>
    </rPh>
    <rPh sb="6" eb="8">
      <t>イカ</t>
    </rPh>
    <rPh sb="13" eb="15">
      <t>キニュウ</t>
    </rPh>
    <phoneticPr fontId="2"/>
  </si>
  <si>
    <t>有償</t>
    <rPh sb="0" eb="2">
      <t>ユウショウ</t>
    </rPh>
    <phoneticPr fontId="3"/>
  </si>
  <si>
    <t>無償</t>
    <rPh sb="0" eb="2">
      <t>ムショウ</t>
    </rPh>
    <phoneticPr fontId="3"/>
  </si>
  <si>
    <t>：</t>
    <phoneticPr fontId="2"/>
  </si>
  <si>
    <t>まで</t>
    <phoneticPr fontId="2"/>
  </si>
  <si>
    <t>許可の手続き状況</t>
    <rPh sb="0" eb="2">
      <t>キョカ</t>
    </rPh>
    <rPh sb="3" eb="5">
      <t>テツヅ</t>
    </rPh>
    <rPh sb="6" eb="8">
      <t>ジョウキョウ</t>
    </rPh>
    <phoneticPr fontId="2"/>
  </si>
  <si>
    <t>済</t>
    <rPh sb="0" eb="1">
      <t>スミ</t>
    </rPh>
    <phoneticPr fontId="3"/>
  </si>
  <si>
    <t>（</t>
    <phoneticPr fontId="2"/>
  </si>
  <si>
    <t>許可年月日：</t>
    <rPh sb="0" eb="2">
      <t>キョカ</t>
    </rPh>
    <rPh sb="2" eb="5">
      <t>ネンガッピ</t>
    </rPh>
    <phoneticPr fontId="2"/>
  </si>
  <si>
    <t>）</t>
    <phoneticPr fontId="2"/>
  </si>
  <si>
    <t>未</t>
    <rPh sb="0" eb="1">
      <t>マ</t>
    </rPh>
    <phoneticPr fontId="3"/>
  </si>
  <si>
    <t>：</t>
    <phoneticPr fontId="2"/>
  </si>
  <si>
    <t>～</t>
    <phoneticPr fontId="2"/>
  </si>
  <si>
    <t>：</t>
    <phoneticPr fontId="2"/>
  </si>
  <si>
    <t>：</t>
    <phoneticPr fontId="2"/>
  </si>
  <si>
    <t>～</t>
    <phoneticPr fontId="2"/>
  </si>
  <si>
    <t>まで</t>
    <phoneticPr fontId="2"/>
  </si>
  <si>
    <t>（６）昼寝（午睡）の状況</t>
    <rPh sb="3" eb="5">
      <t>ヒルネ</t>
    </rPh>
    <rPh sb="6" eb="8">
      <t>ゴスイ</t>
    </rPh>
    <rPh sb="10" eb="12">
      <t>ジョウキョウ</t>
    </rPh>
    <phoneticPr fontId="2"/>
  </si>
  <si>
    <t>平日又は土曜日の延長保育料金を
保護者から徴収しているか。</t>
    <rPh sb="0" eb="2">
      <t>ヘイジツ</t>
    </rPh>
    <rPh sb="2" eb="3">
      <t>マタ</t>
    </rPh>
    <rPh sb="4" eb="7">
      <t>ドヨウビ</t>
    </rPh>
    <rPh sb="8" eb="10">
      <t>エンチョウ</t>
    </rPh>
    <rPh sb="10" eb="12">
      <t>ホイク</t>
    </rPh>
    <rPh sb="12" eb="14">
      <t>リョウキン</t>
    </rPh>
    <rPh sb="16" eb="19">
      <t>ホゴシャ</t>
    </rPh>
    <rPh sb="21" eb="23">
      <t>チョウシュウ</t>
    </rPh>
    <phoneticPr fontId="2"/>
  </si>
  <si>
    <t>徴収有</t>
    <rPh sb="0" eb="2">
      <t>チョウシュウ</t>
    </rPh>
    <rPh sb="2" eb="3">
      <t>ア</t>
    </rPh>
    <phoneticPr fontId="3"/>
  </si>
  <si>
    <t>徴収無</t>
    <rPh sb="0" eb="2">
      <t>チョウシュウ</t>
    </rPh>
    <rPh sb="2" eb="3">
      <t>ナ</t>
    </rPh>
    <phoneticPr fontId="3"/>
  </si>
  <si>
    <t>徴収している時間帯</t>
    <rPh sb="0" eb="2">
      <t>チョウシュウ</t>
    </rPh>
    <rPh sb="6" eb="9">
      <t>ジカンタイ</t>
    </rPh>
    <phoneticPr fontId="2"/>
  </si>
  <si>
    <t>料金</t>
    <rPh sb="0" eb="2">
      <t>リョウキン</t>
    </rPh>
    <phoneticPr fontId="2"/>
  </si>
  <si>
    <t>備考</t>
    <rPh sb="0" eb="2">
      <t>ビコウ</t>
    </rPh>
    <phoneticPr fontId="2"/>
  </si>
  <si>
    <t>～</t>
    <phoneticPr fontId="2"/>
  </si>
  <si>
    <t>：</t>
    <phoneticPr fontId="2"/>
  </si>
  <si>
    <t>～</t>
    <phoneticPr fontId="2"/>
  </si>
  <si>
    <t>～</t>
    <phoneticPr fontId="2"/>
  </si>
  <si>
    <t>寝具等の負担</t>
    <rPh sb="0" eb="2">
      <t>シング</t>
    </rPh>
    <rPh sb="2" eb="3">
      <t>トウ</t>
    </rPh>
    <rPh sb="4" eb="6">
      <t>フタン</t>
    </rPh>
    <phoneticPr fontId="2"/>
  </si>
  <si>
    <t>施設</t>
    <rPh sb="0" eb="2">
      <t>シセツ</t>
    </rPh>
    <phoneticPr fontId="3"/>
  </si>
  <si>
    <t>保護者</t>
    <rPh sb="0" eb="3">
      <t>ホゴシャ</t>
    </rPh>
    <phoneticPr fontId="3"/>
  </si>
  <si>
    <t>宿泊保育の有無</t>
    <rPh sb="0" eb="2">
      <t>シュクハク</t>
    </rPh>
    <rPh sb="2" eb="4">
      <t>ホイク</t>
    </rPh>
    <rPh sb="5" eb="7">
      <t>ウム</t>
    </rPh>
    <phoneticPr fontId="2"/>
  </si>
  <si>
    <t>宿泊保育を実施している場合、以下についても記入してください。</t>
    <rPh sb="0" eb="2">
      <t>シュクハク</t>
    </rPh>
    <rPh sb="2" eb="4">
      <t>ホイク</t>
    </rPh>
    <rPh sb="5" eb="7">
      <t>ジッシ</t>
    </rPh>
    <rPh sb="11" eb="13">
      <t>バアイ</t>
    </rPh>
    <rPh sb="14" eb="16">
      <t>イカ</t>
    </rPh>
    <rPh sb="21" eb="23">
      <t>キニュウ</t>
    </rPh>
    <phoneticPr fontId="2"/>
  </si>
  <si>
    <t>歳児</t>
    <rPh sb="0" eb="2">
      <t>サイジ</t>
    </rPh>
    <phoneticPr fontId="2"/>
  </si>
  <si>
    <t>（</t>
    <phoneticPr fontId="2"/>
  </si>
  <si>
    <t>有資格者</t>
    <phoneticPr fontId="2"/>
  </si>
  <si>
    <t>名配置</t>
    <rPh sb="0" eb="1">
      <t>メイ</t>
    </rPh>
    <rPh sb="1" eb="3">
      <t>ハイチ</t>
    </rPh>
    <phoneticPr fontId="2"/>
  </si>
  <si>
    <t>）</t>
    <phoneticPr fontId="2"/>
  </si>
  <si>
    <t>（</t>
    <phoneticPr fontId="2"/>
  </si>
  <si>
    <t>有資格者</t>
    <phoneticPr fontId="2"/>
  </si>
  <si>
    <t>）</t>
    <phoneticPr fontId="2"/>
  </si>
  <si>
    <t>：</t>
    <phoneticPr fontId="2"/>
  </si>
  <si>
    <t>（</t>
    <phoneticPr fontId="2"/>
  </si>
  <si>
    <t>）</t>
    <phoneticPr fontId="2"/>
  </si>
  <si>
    <t>有資格者</t>
    <phoneticPr fontId="2"/>
  </si>
  <si>
    <t>（</t>
    <phoneticPr fontId="2"/>
  </si>
  <si>
    <t>幼保連携型認定こども園園児指導要録</t>
    <phoneticPr fontId="3"/>
  </si>
  <si>
    <t>児童出席簿</t>
    <phoneticPr fontId="3"/>
  </si>
  <si>
    <t>教育及び保育の内容に関する
全体的な計画</t>
    <phoneticPr fontId="2"/>
  </si>
  <si>
    <t>①児童虐待防止に対する取り組み</t>
    <phoneticPr fontId="3"/>
  </si>
  <si>
    <t>苦情受付担当者
職種・氏名</t>
    <rPh sb="0" eb="2">
      <t>クジョウ</t>
    </rPh>
    <rPh sb="2" eb="4">
      <t>ウケツケ</t>
    </rPh>
    <rPh sb="4" eb="6">
      <t>タントウ</t>
    </rPh>
    <rPh sb="6" eb="7">
      <t>シャ</t>
    </rPh>
    <rPh sb="8" eb="10">
      <t>ショクシュ</t>
    </rPh>
    <rPh sb="11" eb="13">
      <t>シメイ</t>
    </rPh>
    <phoneticPr fontId="7"/>
  </si>
  <si>
    <t>苦情解決責任者
職種・氏名</t>
    <rPh sb="0" eb="2">
      <t>クジョウ</t>
    </rPh>
    <rPh sb="2" eb="4">
      <t>カイケツ</t>
    </rPh>
    <rPh sb="4" eb="6">
      <t>セキニン</t>
    </rPh>
    <rPh sb="6" eb="7">
      <t>シャ</t>
    </rPh>
    <rPh sb="8" eb="10">
      <t>ショクシュ</t>
    </rPh>
    <rPh sb="11" eb="13">
      <t>シメイ</t>
    </rPh>
    <phoneticPr fontId="7"/>
  </si>
  <si>
    <t>職・資格等</t>
    <rPh sb="0" eb="1">
      <t>ショク</t>
    </rPh>
    <rPh sb="2" eb="4">
      <t>シカク</t>
    </rPh>
    <rPh sb="4" eb="5">
      <t>トウ</t>
    </rPh>
    <phoneticPr fontId="3"/>
  </si>
  <si>
    <t>②感染症予防対策の状況</t>
    <phoneticPr fontId="3"/>
  </si>
  <si>
    <t>職・資格等の例示</t>
    <rPh sb="0" eb="1">
      <t>ショク</t>
    </rPh>
    <rPh sb="2" eb="5">
      <t>シカクトウ</t>
    </rPh>
    <rPh sb="6" eb="8">
      <t>レイジ</t>
    </rPh>
    <phoneticPr fontId="7"/>
  </si>
  <si>
    <t>①評議員(理事は除く)　　②監事　　③民生委員・児童委員　　④大学教授　　⑤弁護士　など。</t>
    <phoneticPr fontId="3"/>
  </si>
  <si>
    <t>①周知方法</t>
    <rPh sb="1" eb="3">
      <t>シュウチ</t>
    </rPh>
    <rPh sb="3" eb="5">
      <t>ホウホウ</t>
    </rPh>
    <phoneticPr fontId="3"/>
  </si>
  <si>
    <t>施設掲示板に掲示</t>
    <rPh sb="0" eb="2">
      <t>シセツ</t>
    </rPh>
    <rPh sb="2" eb="5">
      <t>ケイジバン</t>
    </rPh>
    <rPh sb="6" eb="8">
      <t>ケイジ</t>
    </rPh>
    <phoneticPr fontId="3"/>
  </si>
  <si>
    <t>　　　　　 　　　　　</t>
    <phoneticPr fontId="3"/>
  </si>
  <si>
    <t>重要事項説明書、契約書に記載</t>
    <rPh sb="0" eb="2">
      <t>ジュウヨウ</t>
    </rPh>
    <rPh sb="2" eb="4">
      <t>ジコウ</t>
    </rPh>
    <rPh sb="4" eb="7">
      <t>セツメイショ</t>
    </rPh>
    <rPh sb="8" eb="11">
      <t>ケイヤクショ</t>
    </rPh>
    <rPh sb="12" eb="14">
      <t>キサイ</t>
    </rPh>
    <phoneticPr fontId="3"/>
  </si>
  <si>
    <t>）</t>
    <phoneticPr fontId="3"/>
  </si>
  <si>
    <t>）</t>
    <phoneticPr fontId="3"/>
  </si>
  <si>
    <t>②周知内容</t>
    <rPh sb="1" eb="3">
      <t>シュウチ</t>
    </rPh>
    <rPh sb="3" eb="5">
      <t>ナイヨウ</t>
    </rPh>
    <phoneticPr fontId="3"/>
  </si>
  <si>
    <t xml:space="preserve"> 受付窓口の氏名</t>
    <phoneticPr fontId="3"/>
  </si>
  <si>
    <t xml:space="preserve"> 第三者委員の連絡先</t>
    <phoneticPr fontId="3"/>
  </si>
  <si>
    <t xml:space="preserve"> 県運営適正化委員会の連絡先</t>
    <phoneticPr fontId="3"/>
  </si>
  <si>
    <t xml:space="preserve"> その他（</t>
    <phoneticPr fontId="3"/>
  </si>
  <si>
    <t>）</t>
    <phoneticPr fontId="3"/>
  </si>
  <si>
    <t>結果の公表
（苦情が無い場合、
その旨も含む）</t>
    <phoneticPr fontId="3"/>
  </si>
  <si>
    <t>①公表方法</t>
    <rPh sb="1" eb="3">
      <t>コウヒョウ</t>
    </rPh>
    <rPh sb="3" eb="5">
      <t>ホウホウ</t>
    </rPh>
    <phoneticPr fontId="3"/>
  </si>
  <si>
    <t>④児童の危険防止の配慮</t>
  </si>
  <si>
    <t>ホームページの活用</t>
    <phoneticPr fontId="3"/>
  </si>
  <si>
    <t>広報誌の活用</t>
    <phoneticPr fontId="3"/>
  </si>
  <si>
    <t>事業報告書への記載</t>
    <phoneticPr fontId="3"/>
  </si>
  <si>
    <t>）</t>
    <phoneticPr fontId="3"/>
  </si>
  <si>
    <t>②公表時期</t>
    <rPh sb="1" eb="3">
      <t>コウヒョウ</t>
    </rPh>
    <rPh sb="3" eb="5">
      <t>ジキ</t>
    </rPh>
    <phoneticPr fontId="3"/>
  </si>
  <si>
    <t>／</t>
    <phoneticPr fontId="3"/>
  </si>
  <si>
    <t>個人情報に関するものを除き、実績を定期的に公表することが必要。</t>
    <rPh sb="28" eb="30">
      <t>ヒツヨウ</t>
    </rPh>
    <phoneticPr fontId="3"/>
  </si>
  <si>
    <t>園則</t>
    <rPh sb="0" eb="1">
      <t>エン</t>
    </rPh>
    <rPh sb="1" eb="2">
      <t>ソク</t>
    </rPh>
    <phoneticPr fontId="2"/>
  </si>
  <si>
    <t>学校保健計画</t>
    <rPh sb="0" eb="2">
      <t>ガッコウ</t>
    </rPh>
    <rPh sb="2" eb="4">
      <t>ホケン</t>
    </rPh>
    <rPh sb="4" eb="6">
      <t>ケイカク</t>
    </rPh>
    <phoneticPr fontId="2"/>
  </si>
  <si>
    <t>学校安全計画</t>
    <rPh sb="0" eb="2">
      <t>ガッコウ</t>
    </rPh>
    <rPh sb="2" eb="4">
      <t>アンゼン</t>
    </rPh>
    <rPh sb="4" eb="6">
      <t>ケイカク</t>
    </rPh>
    <phoneticPr fontId="2"/>
  </si>
  <si>
    <t>環境衛生検査の
実施</t>
    <rPh sb="0" eb="2">
      <t>カンキョウ</t>
    </rPh>
    <rPh sb="2" eb="4">
      <t>エイセイ</t>
    </rPh>
    <rPh sb="4" eb="6">
      <t>ケンサ</t>
    </rPh>
    <rPh sb="8" eb="10">
      <t>ジッシ</t>
    </rPh>
    <phoneticPr fontId="2"/>
  </si>
  <si>
    <t>施設の安全
点検の実施</t>
    <rPh sb="0" eb="2">
      <t>シセツ</t>
    </rPh>
    <rPh sb="3" eb="5">
      <t>アンゼン</t>
    </rPh>
    <rPh sb="6" eb="8">
      <t>テンケン</t>
    </rPh>
    <rPh sb="9" eb="11">
      <t>ジッシ</t>
    </rPh>
    <phoneticPr fontId="2"/>
  </si>
  <si>
    <t>危険等発生時
対処要領</t>
    <phoneticPr fontId="2"/>
  </si>
  <si>
    <t>（１）健康診断の実施状況</t>
    <rPh sb="3" eb="7">
      <t>ケンコウシンダン</t>
    </rPh>
    <rPh sb="8" eb="10">
      <t>ジッシ</t>
    </rPh>
    <rPh sb="10" eb="12">
      <t>ジョウキョウ</t>
    </rPh>
    <phoneticPr fontId="2"/>
  </si>
  <si>
    <t>利用開始時健康診断</t>
    <rPh sb="0" eb="2">
      <t>リヨウ</t>
    </rPh>
    <rPh sb="2" eb="5">
      <t>カイシジ</t>
    </rPh>
    <rPh sb="5" eb="7">
      <t>ケンコウ</t>
    </rPh>
    <rPh sb="7" eb="9">
      <t>シンダン</t>
    </rPh>
    <phoneticPr fontId="3"/>
  </si>
  <si>
    <t>一般</t>
    <rPh sb="0" eb="2">
      <t>イッパン</t>
    </rPh>
    <phoneticPr fontId="3"/>
  </si>
  <si>
    <t>歯科</t>
    <rPh sb="0" eb="2">
      <t>シカ</t>
    </rPh>
    <phoneticPr fontId="3"/>
  </si>
  <si>
    <t>児童数</t>
    <rPh sb="0" eb="2">
      <t>ジドウ</t>
    </rPh>
    <rPh sb="2" eb="3">
      <t>スウ</t>
    </rPh>
    <phoneticPr fontId="2"/>
  </si>
  <si>
    <t>新規児童数</t>
    <rPh sb="0" eb="2">
      <t>シンキ</t>
    </rPh>
    <rPh sb="2" eb="5">
      <t>ジドウスウ</t>
    </rPh>
    <phoneticPr fontId="3"/>
  </si>
  <si>
    <t>記録の有無</t>
    <rPh sb="0" eb="2">
      <t>キロク</t>
    </rPh>
    <rPh sb="3" eb="5">
      <t>ウム</t>
    </rPh>
    <phoneticPr fontId="2"/>
  </si>
  <si>
    <t>医師の認印有無</t>
    <rPh sb="0" eb="2">
      <t>イシ</t>
    </rPh>
    <rPh sb="3" eb="5">
      <t>ミトメイン</t>
    </rPh>
    <rPh sb="5" eb="7">
      <t>ウム</t>
    </rPh>
    <phoneticPr fontId="2"/>
  </si>
  <si>
    <t>胸郭</t>
    <phoneticPr fontId="2"/>
  </si>
  <si>
    <t>）</t>
    <phoneticPr fontId="2"/>
  </si>
  <si>
    <t>学校医での対応</t>
    <rPh sb="0" eb="2">
      <t>ガッコウ</t>
    </rPh>
    <rPh sb="2" eb="3">
      <t>イ</t>
    </rPh>
    <rPh sb="5" eb="7">
      <t>タイオウ</t>
    </rPh>
    <phoneticPr fontId="2"/>
  </si>
  <si>
    <t>利用料について利用者の方に説明される際に使用している資料（重要事項説明書、入園のしおり等）があれば、該当部分を添付してください。</t>
    <rPh sb="50" eb="52">
      <t>ガイトウ</t>
    </rPh>
    <rPh sb="52" eb="54">
      <t>ブブン</t>
    </rPh>
    <phoneticPr fontId="3"/>
  </si>
  <si>
    <t>（１）保育にかかる上乗せ徴収（英語、体育などの外部講師にかかる費用等）</t>
    <rPh sb="3" eb="5">
      <t>ホイク</t>
    </rPh>
    <rPh sb="9" eb="11">
      <t>ウワノ</t>
    </rPh>
    <rPh sb="12" eb="14">
      <t>チョウシュウ</t>
    </rPh>
    <rPh sb="15" eb="17">
      <t>エイゴ</t>
    </rPh>
    <rPh sb="18" eb="20">
      <t>タイイク</t>
    </rPh>
    <phoneticPr fontId="2"/>
  </si>
  <si>
    <t>項目</t>
    <phoneticPr fontId="2"/>
  </si>
  <si>
    <t>金額</t>
    <rPh sb="0" eb="2">
      <t>キンガク</t>
    </rPh>
    <phoneticPr fontId="3"/>
  </si>
  <si>
    <t>保護者同意の
有無</t>
    <rPh sb="0" eb="3">
      <t>ホゴシャ</t>
    </rPh>
    <rPh sb="3" eb="5">
      <t>ドウイ</t>
    </rPh>
    <rPh sb="7" eb="9">
      <t>ウム</t>
    </rPh>
    <phoneticPr fontId="3"/>
  </si>
  <si>
    <t>市町村との
事前協議の有無</t>
    <phoneticPr fontId="3"/>
  </si>
  <si>
    <t>入所児</t>
    <rPh sb="0" eb="2">
      <t>ニュウショ</t>
    </rPh>
    <rPh sb="2" eb="3">
      <t>ジ</t>
    </rPh>
    <phoneticPr fontId="3"/>
  </si>
  <si>
    <t>私的契約児</t>
    <rPh sb="0" eb="2">
      <t>シテキ</t>
    </rPh>
    <rPh sb="2" eb="4">
      <t>ケイヤク</t>
    </rPh>
    <rPh sb="4" eb="5">
      <t>ジ</t>
    </rPh>
    <phoneticPr fontId="3"/>
  </si>
  <si>
    <t>項目</t>
    <phoneticPr fontId="2"/>
  </si>
  <si>
    <t>単位</t>
    <rPh sb="0" eb="2">
      <t>タンイ</t>
    </rPh>
    <phoneticPr fontId="3"/>
  </si>
  <si>
    <t>月額500</t>
    <rPh sb="0" eb="2">
      <t>ツキガク</t>
    </rPh>
    <phoneticPr fontId="3"/>
  </si>
  <si>
    <t>月額500</t>
    <rPh sb="0" eb="2">
      <t>ゲツガク</t>
    </rPh>
    <phoneticPr fontId="3"/>
  </si>
  <si>
    <t>（３）私的契約児の保育料について（該当する場合のみ）</t>
    <rPh sb="9" eb="12">
      <t>ホイクリョウ</t>
    </rPh>
    <rPh sb="17" eb="19">
      <t>ガイトウ</t>
    </rPh>
    <rPh sb="21" eb="23">
      <t>バアイ</t>
    </rPh>
    <phoneticPr fontId="3"/>
  </si>
  <si>
    <t>月額</t>
    <rPh sb="0" eb="2">
      <t>ツキガク</t>
    </rPh>
    <phoneticPr fontId="3"/>
  </si>
  <si>
    <t>（１）給食に関する方針等</t>
    <rPh sb="3" eb="5">
      <t>キュウショク</t>
    </rPh>
    <rPh sb="6" eb="7">
      <t>カン</t>
    </rPh>
    <rPh sb="9" eb="11">
      <t>ホウシン</t>
    </rPh>
    <rPh sb="11" eb="12">
      <t>トウ</t>
    </rPh>
    <phoneticPr fontId="3"/>
  </si>
  <si>
    <t>①入所している児童の状況に応じた取組みについて</t>
    <rPh sb="1" eb="3">
      <t>ニュウショ</t>
    </rPh>
    <rPh sb="7" eb="9">
      <t>ジドウ</t>
    </rPh>
    <rPh sb="10" eb="12">
      <t>ジョウキョウ</t>
    </rPh>
    <rPh sb="13" eb="14">
      <t>オウ</t>
    </rPh>
    <rPh sb="16" eb="18">
      <t>トリク</t>
    </rPh>
    <rPh sb="17" eb="18">
      <t>セッシュ</t>
    </rPh>
    <phoneticPr fontId="3"/>
  </si>
  <si>
    <t>③「食育」の実践、家庭への働きかけなどの工夫について</t>
    <rPh sb="2" eb="3">
      <t>ショク</t>
    </rPh>
    <rPh sb="3" eb="4">
      <t>イク</t>
    </rPh>
    <rPh sb="6" eb="8">
      <t>ジッセン</t>
    </rPh>
    <rPh sb="9" eb="11">
      <t>カテイ</t>
    </rPh>
    <rPh sb="13" eb="14">
      <t>ハタラ</t>
    </rPh>
    <rPh sb="20" eb="22">
      <t>クフウ</t>
    </rPh>
    <phoneticPr fontId="3"/>
  </si>
  <si>
    <t>④食育計画の策定状況</t>
    <rPh sb="1" eb="2">
      <t>ショク</t>
    </rPh>
    <rPh sb="2" eb="3">
      <t>イク</t>
    </rPh>
    <rPh sb="3" eb="5">
      <t>ケイカク</t>
    </rPh>
    <rPh sb="6" eb="8">
      <t>サクテイ</t>
    </rPh>
    <rPh sb="8" eb="10">
      <t>ジョウキョウ</t>
    </rPh>
    <phoneticPr fontId="3"/>
  </si>
  <si>
    <t>食育のみの計画を策定</t>
    <rPh sb="0" eb="2">
      <t>ショクイク</t>
    </rPh>
    <rPh sb="5" eb="7">
      <t>ケイカク</t>
    </rPh>
    <rPh sb="8" eb="10">
      <t>サクテイ</t>
    </rPh>
    <phoneticPr fontId="3"/>
  </si>
  <si>
    <t>作成していない</t>
    <rPh sb="0" eb="2">
      <t>サクセイ</t>
    </rPh>
    <phoneticPr fontId="3"/>
  </si>
  <si>
    <t>（２）給食の状況</t>
    <rPh sb="3" eb="5">
      <t>キュウショク</t>
    </rPh>
    <rPh sb="6" eb="8">
      <t>ジョウキョウ</t>
    </rPh>
    <phoneticPr fontId="3"/>
  </si>
  <si>
    <t>①献立</t>
    <rPh sb="1" eb="2">
      <t>ケン</t>
    </rPh>
    <rPh sb="2" eb="3">
      <t>リツ</t>
    </rPh>
    <phoneticPr fontId="3"/>
  </si>
  <si>
    <t>献立作成者</t>
    <rPh sb="0" eb="2">
      <t>コンダテ</t>
    </rPh>
    <rPh sb="2" eb="5">
      <t>サクセイシャ</t>
    </rPh>
    <phoneticPr fontId="3"/>
  </si>
  <si>
    <t>独自（</t>
    <rPh sb="0" eb="2">
      <t>ドクジ</t>
    </rPh>
    <phoneticPr fontId="3"/>
  </si>
  <si>
    <t>市町村の栄養士</t>
    <rPh sb="0" eb="3">
      <t>シチョウソン</t>
    </rPh>
    <rPh sb="4" eb="7">
      <t>エイヨウシ</t>
    </rPh>
    <phoneticPr fontId="3"/>
  </si>
  <si>
    <t>委託業務先</t>
    <rPh sb="0" eb="2">
      <t>イタク</t>
    </rPh>
    <rPh sb="2" eb="4">
      <t>ギョウム</t>
    </rPh>
    <rPh sb="4" eb="5">
      <t>サキ</t>
    </rPh>
    <phoneticPr fontId="3"/>
  </si>
  <si>
    <t>献立表の
施設長決裁の有無</t>
    <rPh sb="0" eb="3">
      <t>コンダテヒョウ</t>
    </rPh>
    <rPh sb="5" eb="8">
      <t>シセツチョウ</t>
    </rPh>
    <rPh sb="8" eb="10">
      <t>ケッサイ</t>
    </rPh>
    <rPh sb="11" eb="13">
      <t>ウム</t>
    </rPh>
    <phoneticPr fontId="3"/>
  </si>
  <si>
    <t>献立表の保護者への
配布状況</t>
    <rPh sb="12" eb="14">
      <t>ジョウキョウ</t>
    </rPh>
    <phoneticPr fontId="3"/>
  </si>
  <si>
    <t>（</t>
    <phoneticPr fontId="3"/>
  </si>
  <si>
    <t>）</t>
    <phoneticPr fontId="3"/>
  </si>
  <si>
    <t>アレルギー除去食への
配慮</t>
    <rPh sb="5" eb="8">
      <t>ジョキョショク</t>
    </rPh>
    <rPh sb="11" eb="13">
      <t>ハイリョ</t>
    </rPh>
    <phoneticPr fontId="3"/>
  </si>
  <si>
    <t>該当なし</t>
    <rPh sb="0" eb="2">
      <t>ガイトウ</t>
    </rPh>
    <phoneticPr fontId="3"/>
  </si>
  <si>
    <t>教育及び保育の内容に関する全体的な計画に位置づけている</t>
    <phoneticPr fontId="3"/>
  </si>
  <si>
    <t>②給与栄養量</t>
    <rPh sb="1" eb="3">
      <t>キュウヨ</t>
    </rPh>
    <rPh sb="3" eb="6">
      <t>エイヨウリョウ</t>
    </rPh>
    <phoneticPr fontId="3"/>
  </si>
  <si>
    <t>園で設定</t>
    <rPh sb="0" eb="1">
      <t>エン</t>
    </rPh>
    <rPh sb="2" eb="4">
      <t>セッテイ</t>
    </rPh>
    <phoneticPr fontId="3"/>
  </si>
  <si>
    <t>市町村立園に準ずる</t>
    <rPh sb="0" eb="3">
      <t>シチョウソン</t>
    </rPh>
    <rPh sb="3" eb="4">
      <t>リツ</t>
    </rPh>
    <rPh sb="4" eb="5">
      <t>エン</t>
    </rPh>
    <rPh sb="6" eb="7">
      <t>ジュン</t>
    </rPh>
    <phoneticPr fontId="3"/>
  </si>
  <si>
    <t>県の目標例に準ずる</t>
    <rPh sb="0" eb="1">
      <t>ケン</t>
    </rPh>
    <rPh sb="2" eb="4">
      <t>モクヒョウ</t>
    </rPh>
    <rPh sb="4" eb="5">
      <t>レイ</t>
    </rPh>
    <rPh sb="6" eb="7">
      <t>ジュン</t>
    </rPh>
    <phoneticPr fontId="3"/>
  </si>
  <si>
    <t>はい</t>
    <phoneticPr fontId="3"/>
  </si>
  <si>
    <t>（</t>
    <phoneticPr fontId="3"/>
  </si>
  <si>
    <t>いいえ</t>
    <phoneticPr fontId="3"/>
  </si>
  <si>
    <t>区分</t>
    <rPh sb="0" eb="2">
      <t>クブン</t>
    </rPh>
    <phoneticPr fontId="3"/>
  </si>
  <si>
    <t>エネルギー</t>
    <phoneticPr fontId="3"/>
  </si>
  <si>
    <t>カルシウム</t>
    <phoneticPr fontId="3"/>
  </si>
  <si>
    <t>食塩相当量</t>
    <phoneticPr fontId="3"/>
  </si>
  <si>
    <t>期間</t>
    <rPh sb="0" eb="2">
      <t>キカン</t>
    </rPh>
    <phoneticPr fontId="3"/>
  </si>
  <si>
    <t>１．同様の資料があれば、代替として添付してください。</t>
    <rPh sb="2" eb="3">
      <t>オナ</t>
    </rPh>
    <phoneticPr fontId="3"/>
  </si>
  <si>
    <t>給与栄養量は
目標に達していますか</t>
    <phoneticPr fontId="3"/>
  </si>
  <si>
    <t>食品群別目標量の設定方法</t>
    <phoneticPr fontId="3"/>
  </si>
  <si>
    <t>食品群別平均給与量は
目標に達していますか</t>
    <phoneticPr fontId="3"/>
  </si>
  <si>
    <t>はい</t>
    <phoneticPr fontId="3"/>
  </si>
  <si>
    <t>食品群別平均給与量の
計算の実施状況</t>
    <rPh sb="11" eb="13">
      <t>ケイサン</t>
    </rPh>
    <rPh sb="14" eb="16">
      <t>ジッシ</t>
    </rPh>
    <rPh sb="16" eb="18">
      <t>ジョウキョウ</t>
    </rPh>
    <phoneticPr fontId="3"/>
  </si>
  <si>
    <t>）</t>
    <phoneticPr fontId="3"/>
  </si>
  <si>
    <t>大豆製品</t>
    <rPh sb="0" eb="2">
      <t>ダイズ</t>
    </rPh>
    <rPh sb="2" eb="4">
      <t>セイヒン</t>
    </rPh>
    <phoneticPr fontId="3"/>
  </si>
  <si>
    <t>牛乳</t>
    <rPh sb="0" eb="2">
      <t>ギュウニュウ</t>
    </rPh>
    <phoneticPr fontId="3"/>
  </si>
  <si>
    <t>乳製品</t>
    <rPh sb="0" eb="3">
      <t>ニュウセイヒン</t>
    </rPh>
    <phoneticPr fontId="3"/>
  </si>
  <si>
    <t>緑黄色
野菜</t>
    <rPh sb="0" eb="3">
      <t>リョクオウショク</t>
    </rPh>
    <rPh sb="4" eb="6">
      <t>ヤサイ</t>
    </rPh>
    <phoneticPr fontId="3"/>
  </si>
  <si>
    <t>その他の
野菜</t>
    <rPh sb="2" eb="3">
      <t>タ</t>
    </rPh>
    <rPh sb="5" eb="7">
      <t>ヤサイ</t>
    </rPh>
    <phoneticPr fontId="3"/>
  </si>
  <si>
    <t>果実</t>
    <rPh sb="0" eb="2">
      <t>カジツ</t>
    </rPh>
    <phoneticPr fontId="3"/>
  </si>
  <si>
    <t>穀類</t>
    <rPh sb="0" eb="2">
      <t>コクルイ</t>
    </rPh>
    <phoneticPr fontId="3"/>
  </si>
  <si>
    <t>いも類</t>
    <rPh sb="2" eb="3">
      <t>ルイ</t>
    </rPh>
    <phoneticPr fontId="3"/>
  </si>
  <si>
    <t>砂糖類</t>
    <rPh sb="0" eb="3">
      <t>サトウルイ</t>
    </rPh>
    <phoneticPr fontId="3"/>
  </si>
  <si>
    <t>菓子類</t>
    <rPh sb="0" eb="2">
      <t>カシ</t>
    </rPh>
    <rPh sb="2" eb="3">
      <t>ルイ</t>
    </rPh>
    <phoneticPr fontId="3"/>
  </si>
  <si>
    <t>油脂類</t>
    <rPh sb="0" eb="2">
      <t>ユシ</t>
    </rPh>
    <rPh sb="2" eb="3">
      <t>ルイ</t>
    </rPh>
    <phoneticPr fontId="3"/>
  </si>
  <si>
    <t>④給食実施状況</t>
    <rPh sb="1" eb="3">
      <t>キュウショク</t>
    </rPh>
    <rPh sb="3" eb="5">
      <t>ジッシ</t>
    </rPh>
    <rPh sb="5" eb="7">
      <t>ジョウキョウ</t>
    </rPh>
    <phoneticPr fontId="3"/>
  </si>
  <si>
    <t>・給食費について</t>
    <rPh sb="1" eb="4">
      <t>キュウショクヒ</t>
    </rPh>
    <phoneticPr fontId="3"/>
  </si>
  <si>
    <t>家庭から持参</t>
    <rPh sb="0" eb="2">
      <t>カテイ</t>
    </rPh>
    <rPh sb="4" eb="6">
      <t>ジサン</t>
    </rPh>
    <phoneticPr fontId="2"/>
  </si>
  <si>
    <t>保育所で準備</t>
    <rPh sb="0" eb="3">
      <t>ホイクショ</t>
    </rPh>
    <rPh sb="4" eb="6">
      <t>ジュンビ</t>
    </rPh>
    <phoneticPr fontId="2"/>
  </si>
  <si>
    <t>徴収している</t>
    <rPh sb="0" eb="2">
      <t>チョウシュウ</t>
    </rPh>
    <phoneticPr fontId="2"/>
  </si>
  <si>
    <t>徴収していない</t>
    <rPh sb="0" eb="2">
      <t>チョウシュウ</t>
    </rPh>
    <phoneticPr fontId="2"/>
  </si>
  <si>
    <t>・食事開始時間</t>
    <rPh sb="1" eb="3">
      <t>ショクジ</t>
    </rPh>
    <rPh sb="3" eb="5">
      <t>カイシ</t>
    </rPh>
    <rPh sb="5" eb="7">
      <t>ジカン</t>
    </rPh>
    <phoneticPr fontId="3"/>
  </si>
  <si>
    <t>年齢</t>
    <rPh sb="0" eb="2">
      <t>ネンレイ</t>
    </rPh>
    <phoneticPr fontId="3"/>
  </si>
  <si>
    <t>時間</t>
    <rPh sb="0" eb="2">
      <t>ジカン</t>
    </rPh>
    <phoneticPr fontId="3"/>
  </si>
  <si>
    <t>・おやつ提供の配慮（回数、内容や量の目安等）</t>
    <rPh sb="4" eb="6">
      <t>テイキョウ</t>
    </rPh>
    <rPh sb="7" eb="9">
      <t>ハイリョ</t>
    </rPh>
    <phoneticPr fontId="3"/>
  </si>
  <si>
    <t>・延長保育時の補食（実施している場合のみ）</t>
    <rPh sb="1" eb="3">
      <t>エンチョウ</t>
    </rPh>
    <rPh sb="3" eb="5">
      <t>ホイク</t>
    </rPh>
    <rPh sb="5" eb="6">
      <t>ジ</t>
    </rPh>
    <rPh sb="7" eb="9">
      <t>ホショク</t>
    </rPh>
    <rPh sb="10" eb="12">
      <t>ジッシ</t>
    </rPh>
    <rPh sb="16" eb="18">
      <t>バアイ</t>
    </rPh>
    <phoneticPr fontId="3"/>
  </si>
  <si>
    <t>徴収額</t>
    <rPh sb="0" eb="3">
      <t>チョウシュウガク</t>
    </rPh>
    <phoneticPr fontId="3"/>
  </si>
  <si>
    <t>⑤給食関係の調査の状況</t>
    <rPh sb="1" eb="3">
      <t>キュウショク</t>
    </rPh>
    <rPh sb="3" eb="5">
      <t>カンケイ</t>
    </rPh>
    <rPh sb="6" eb="8">
      <t>チョウサ</t>
    </rPh>
    <rPh sb="9" eb="11">
      <t>ジョウキョウ</t>
    </rPh>
    <phoneticPr fontId="3"/>
  </si>
  <si>
    <t>⑥給食会議（委員会）等の開催状況</t>
    <rPh sb="1" eb="3">
      <t>キュウショク</t>
    </rPh>
    <rPh sb="3" eb="5">
      <t>カイギ</t>
    </rPh>
    <rPh sb="6" eb="9">
      <t>イインカイ</t>
    </rPh>
    <rPh sb="10" eb="11">
      <t>トウ</t>
    </rPh>
    <rPh sb="12" eb="14">
      <t>カイサイ</t>
    </rPh>
    <rPh sb="14" eb="16">
      <t>ジョウキョウ</t>
    </rPh>
    <phoneticPr fontId="3"/>
  </si>
  <si>
    <t>実施の有無</t>
    <rPh sb="0" eb="2">
      <t>ジッシ</t>
    </rPh>
    <rPh sb="3" eb="5">
      <t>ウム</t>
    </rPh>
    <phoneticPr fontId="17"/>
  </si>
  <si>
    <t>記録の有無</t>
    <rPh sb="0" eb="2">
      <t>キロク</t>
    </rPh>
    <rPh sb="3" eb="5">
      <t>ウム</t>
    </rPh>
    <phoneticPr fontId="17"/>
  </si>
  <si>
    <t>／</t>
    <phoneticPr fontId="3"/>
  </si>
  <si>
    <t>調査結果に基づく対応の具体例</t>
    <rPh sb="0" eb="2">
      <t>チョウサ</t>
    </rPh>
    <rPh sb="2" eb="4">
      <t>ケッカ</t>
    </rPh>
    <rPh sb="5" eb="6">
      <t>モト</t>
    </rPh>
    <rPh sb="8" eb="10">
      <t>タイオウ</t>
    </rPh>
    <rPh sb="11" eb="13">
      <t>グタイ</t>
    </rPh>
    <rPh sb="13" eb="14">
      <t>レイ</t>
    </rPh>
    <phoneticPr fontId="3"/>
  </si>
  <si>
    <t>⑦帳簿等の状況</t>
    <rPh sb="1" eb="3">
      <t>チョウボ</t>
    </rPh>
    <rPh sb="3" eb="4">
      <t>トウ</t>
    </rPh>
    <rPh sb="5" eb="7">
      <t>ジョウキョウ</t>
    </rPh>
    <phoneticPr fontId="3"/>
  </si>
  <si>
    <t>給食日誌の作成</t>
    <rPh sb="0" eb="2">
      <t>キュウショク</t>
    </rPh>
    <rPh sb="2" eb="4">
      <t>ニッシ</t>
    </rPh>
    <rPh sb="5" eb="7">
      <t>サクセイ</t>
    </rPh>
    <phoneticPr fontId="3"/>
  </si>
  <si>
    <t>児童福祉施設用
スキムミルクの受払簿</t>
    <phoneticPr fontId="3"/>
  </si>
  <si>
    <t>⑧給食サービス向上への取り組み</t>
    <rPh sb="1" eb="3">
      <t>キュウショク</t>
    </rPh>
    <rPh sb="7" eb="9">
      <t>コウジョウ</t>
    </rPh>
    <rPh sb="11" eb="12">
      <t>ト</t>
    </rPh>
    <rPh sb="13" eb="14">
      <t>ク</t>
    </rPh>
    <phoneticPr fontId="3"/>
  </si>
  <si>
    <t>⑨検食の実施</t>
    <rPh sb="1" eb="2">
      <t>ケン</t>
    </rPh>
    <rPh sb="2" eb="3">
      <t>ショク</t>
    </rPh>
    <rPh sb="4" eb="6">
      <t>ジッシ</t>
    </rPh>
    <phoneticPr fontId="3"/>
  </si>
  <si>
    <t>実施者</t>
    <rPh sb="0" eb="3">
      <t>ジッシシャ</t>
    </rPh>
    <phoneticPr fontId="3"/>
  </si>
  <si>
    <t>（３）検便実施状況</t>
    <rPh sb="3" eb="5">
      <t>ケンベン</t>
    </rPh>
    <rPh sb="5" eb="7">
      <t>ジッシ</t>
    </rPh>
    <rPh sb="7" eb="9">
      <t>ジョウキョウ</t>
    </rPh>
    <phoneticPr fontId="3"/>
  </si>
  <si>
    <t>赤痢菌</t>
    <rPh sb="0" eb="2">
      <t>セキリ</t>
    </rPh>
    <rPh sb="2" eb="3">
      <t>キン</t>
    </rPh>
    <phoneticPr fontId="3"/>
  </si>
  <si>
    <t>サルモネラ菌</t>
    <rPh sb="5" eb="6">
      <t>キン</t>
    </rPh>
    <phoneticPr fontId="3"/>
  </si>
  <si>
    <t>腸管出血性大腸菌</t>
    <rPh sb="0" eb="2">
      <t>チョウカン</t>
    </rPh>
    <rPh sb="2" eb="5">
      <t>シュッケツセイ</t>
    </rPh>
    <rPh sb="5" eb="8">
      <t>ダイチョウキン</t>
    </rPh>
    <phoneticPr fontId="3"/>
  </si>
  <si>
    <t>①給食担当者</t>
    <rPh sb="1" eb="3">
      <t>キュウショク</t>
    </rPh>
    <rPh sb="3" eb="6">
      <t>タントウシャ</t>
    </rPh>
    <phoneticPr fontId="3"/>
  </si>
  <si>
    <t>ノロウイルス</t>
    <phoneticPr fontId="3"/>
  </si>
  <si>
    <t>）</t>
    <phoneticPr fontId="3"/>
  </si>
  <si>
    <t>②調乳担当者</t>
    <rPh sb="1" eb="3">
      <t>チョウニュウ</t>
    </rPh>
    <rPh sb="3" eb="6">
      <t>タントウシャ</t>
    </rPh>
    <phoneticPr fontId="3"/>
  </si>
  <si>
    <t>）</t>
    <phoneticPr fontId="3"/>
  </si>
  <si>
    <t>実施延人員</t>
    <rPh sb="0" eb="2">
      <t>ジッシ</t>
    </rPh>
    <rPh sb="2" eb="3">
      <t>ノベ</t>
    </rPh>
    <rPh sb="3" eb="5">
      <t>ジンイン</t>
    </rPh>
    <phoneticPr fontId="3"/>
  </si>
  <si>
    <t>（４）保健所の立入調査・指導の状況</t>
    <rPh sb="3" eb="6">
      <t>ホケンジョ</t>
    </rPh>
    <rPh sb="7" eb="9">
      <t>タチイリ</t>
    </rPh>
    <rPh sb="9" eb="11">
      <t>チョウサ</t>
    </rPh>
    <rPh sb="12" eb="14">
      <t>シドウ</t>
    </rPh>
    <rPh sb="15" eb="17">
      <t>ジョウキョウ</t>
    </rPh>
    <phoneticPr fontId="3"/>
  </si>
  <si>
    <t>（５）調理業務の委託状況（調理業務を委託している施設のみ）</t>
    <rPh sb="3" eb="5">
      <t>チョウリ</t>
    </rPh>
    <rPh sb="5" eb="7">
      <t>ギョウム</t>
    </rPh>
    <rPh sb="8" eb="10">
      <t>イタク</t>
    </rPh>
    <rPh sb="10" eb="12">
      <t>ジョウキョウ</t>
    </rPh>
    <phoneticPr fontId="3"/>
  </si>
  <si>
    <t>文書</t>
    <rPh sb="0" eb="2">
      <t>ブンショ</t>
    </rPh>
    <phoneticPr fontId="2"/>
  </si>
  <si>
    <t>口頭</t>
    <rPh sb="0" eb="2">
      <t>コウトウ</t>
    </rPh>
    <phoneticPr fontId="2"/>
  </si>
  <si>
    <t>委託契約書の作成</t>
    <phoneticPr fontId="3"/>
  </si>
  <si>
    <t>作成（更新）</t>
    <rPh sb="0" eb="2">
      <t>サクセイ</t>
    </rPh>
    <rPh sb="3" eb="5">
      <t>コウシン</t>
    </rPh>
    <phoneticPr fontId="3"/>
  </si>
  <si>
    <t>献立作成</t>
    <phoneticPr fontId="3"/>
  </si>
  <si>
    <t>委託先栄養士</t>
    <rPh sb="0" eb="3">
      <t>イタクサキ</t>
    </rPh>
    <rPh sb="3" eb="6">
      <t>エイヨウシ</t>
    </rPh>
    <phoneticPr fontId="3"/>
  </si>
  <si>
    <t>）</t>
    <phoneticPr fontId="3"/>
  </si>
  <si>
    <t>乳幼児個々の食事に
合わせた配慮</t>
    <phoneticPr fontId="3"/>
  </si>
  <si>
    <t>（６）衛生管理の記録等</t>
    <rPh sb="3" eb="5">
      <t>エイセイ</t>
    </rPh>
    <rPh sb="5" eb="7">
      <t>カンリ</t>
    </rPh>
    <rPh sb="8" eb="11">
      <t>キロクトウ</t>
    </rPh>
    <phoneticPr fontId="3"/>
  </si>
  <si>
    <t>（７）保存食の実施状況</t>
    <rPh sb="3" eb="6">
      <t>ホゾンショク</t>
    </rPh>
    <rPh sb="7" eb="9">
      <t>ジッシ</t>
    </rPh>
    <rPh sb="9" eb="11">
      <t>ジョウキョウ</t>
    </rPh>
    <phoneticPr fontId="3"/>
  </si>
  <si>
    <t>配慮
内容</t>
    <rPh sb="0" eb="2">
      <t>ハイリョ</t>
    </rPh>
    <rPh sb="3" eb="5">
      <t>ナイヨウ</t>
    </rPh>
    <phoneticPr fontId="3"/>
  </si>
  <si>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3"/>
  </si>
  <si>
    <t>有（</t>
    <rPh sb="0" eb="1">
      <t>ア</t>
    </rPh>
    <phoneticPr fontId="3"/>
  </si>
  <si>
    <t>回/</t>
    <rPh sb="0" eb="1">
      <t>カイ</t>
    </rPh>
    <phoneticPr fontId="3"/>
  </si>
  <si>
    <t>委託業務従事者の
健康診断等の実施状況</t>
    <phoneticPr fontId="3"/>
  </si>
  <si>
    <t>整備</t>
    <rPh sb="0" eb="2">
      <t>セイビ</t>
    </rPh>
    <phoneticPr fontId="3"/>
  </si>
  <si>
    <t>未整備</t>
    <rPh sb="0" eb="3">
      <t>ミセイビ</t>
    </rPh>
    <phoneticPr fontId="3"/>
  </si>
  <si>
    <t>調理従事者の健康
状態の点検表</t>
    <rPh sb="0" eb="2">
      <t>チョウリ</t>
    </rPh>
    <rPh sb="2" eb="5">
      <t>ジュウジシャ</t>
    </rPh>
    <rPh sb="6" eb="8">
      <t>ケンコウ</t>
    </rPh>
    <rPh sb="9" eb="11">
      <t>ジョウタイ</t>
    </rPh>
    <rPh sb="12" eb="15">
      <t>テンケンヒョウ</t>
    </rPh>
    <phoneticPr fontId="3"/>
  </si>
  <si>
    <t>業務遂行困難時の代行業者名</t>
    <phoneticPr fontId="3"/>
  </si>
  <si>
    <t>（参考）社会福祉施設における保存食の</t>
    <rPh sb="1" eb="3">
      <t>サンコウ</t>
    </rPh>
    <phoneticPr fontId="3"/>
  </si>
  <si>
    <t>（１）消防計画等の状況</t>
    <phoneticPr fontId="7"/>
  </si>
  <si>
    <t>消防計画の届出（直近）</t>
    <phoneticPr fontId="7"/>
  </si>
  <si>
    <r>
      <t>実施回数</t>
    </r>
    <r>
      <rPr>
        <sz val="10"/>
        <color indexed="10"/>
        <rFont val="ＭＳ Ｐ明朝"/>
        <family val="1"/>
        <charset val="128"/>
      </rPr>
      <t/>
    </r>
    <rPh sb="0" eb="2">
      <t>ジッシ</t>
    </rPh>
    <rPh sb="2" eb="4">
      <t>カイスウ</t>
    </rPh>
    <phoneticPr fontId="3"/>
  </si>
  <si>
    <t>防火管理者
職種・氏名</t>
    <rPh sb="6" eb="8">
      <t>ショクシュ</t>
    </rPh>
    <phoneticPr fontId="7"/>
  </si>
  <si>
    <t>避難訓練</t>
    <phoneticPr fontId="3"/>
  </si>
  <si>
    <t>資格の有無</t>
    <rPh sb="3" eb="5">
      <t>ウム</t>
    </rPh>
    <phoneticPr fontId="7"/>
  </si>
  <si>
    <t>①基本方針</t>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</si>
  <si>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3"/>
  </si>
  <si>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3"/>
  </si>
  <si>
    <t>３．「避難訓練（風水害）」欄には風水害を想定した避難訓練について記入してください。</t>
    <rPh sb="13" eb="14">
      <t>ラン</t>
    </rPh>
    <rPh sb="32" eb="34">
      <t>キニュウ</t>
    </rPh>
    <phoneticPr fontId="3"/>
  </si>
  <si>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</si>
  <si>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3"/>
  </si>
  <si>
    <t>はい</t>
    <phoneticPr fontId="3"/>
  </si>
  <si>
    <t>いいえ</t>
    <phoneticPr fontId="3"/>
  </si>
  <si>
    <t>・</t>
    <phoneticPr fontId="3"/>
  </si>
  <si>
    <t>④当該施設は、土砂災害警戒区域内である。</t>
    <rPh sb="1" eb="3">
      <t>トウガイ</t>
    </rPh>
    <rPh sb="3" eb="5">
      <t>シセツ</t>
    </rPh>
    <rPh sb="7" eb="9">
      <t>ドシャ</t>
    </rPh>
    <rPh sb="9" eb="11">
      <t>サイガイ</t>
    </rPh>
    <rPh sb="11" eb="13">
      <t>ケイカイ</t>
    </rPh>
    <rPh sb="13" eb="16">
      <t>クイキナイ</t>
    </rPh>
    <phoneticPr fontId="3"/>
  </si>
  <si>
    <t>はい</t>
    <phoneticPr fontId="3"/>
  </si>
  <si>
    <t>・</t>
    <phoneticPr fontId="3"/>
  </si>
  <si>
    <t>点検方法</t>
    <rPh sb="0" eb="2">
      <t>テンケン</t>
    </rPh>
    <rPh sb="2" eb="4">
      <t>ホウホウ</t>
    </rPh>
    <phoneticPr fontId="3"/>
  </si>
  <si>
    <t>点検有無</t>
    <rPh sb="0" eb="2">
      <t>テンケン</t>
    </rPh>
    <rPh sb="2" eb="4">
      <t>ウム</t>
    </rPh>
    <phoneticPr fontId="3"/>
  </si>
  <si>
    <t>実施回数</t>
    <rPh sb="0" eb="2">
      <t>ジッシ</t>
    </rPh>
    <rPh sb="2" eb="4">
      <t>カイスウ</t>
    </rPh>
    <phoneticPr fontId="3"/>
  </si>
  <si>
    <t>運営管理に関するもの</t>
    <rPh sb="0" eb="2">
      <t>ウンエイ</t>
    </rPh>
    <rPh sb="2" eb="4">
      <t>カンリ</t>
    </rPh>
    <rPh sb="5" eb="6">
      <t>カン</t>
    </rPh>
    <phoneticPr fontId="3"/>
  </si>
  <si>
    <t>入所者の処遇に関するもの</t>
    <rPh sb="0" eb="3">
      <t>ニュウショシャ</t>
    </rPh>
    <rPh sb="4" eb="6">
      <t>ショグウ</t>
    </rPh>
    <rPh sb="7" eb="8">
      <t>カン</t>
    </rPh>
    <phoneticPr fontId="3"/>
  </si>
  <si>
    <t>諸規程、諸帳簿等</t>
    <rPh sb="0" eb="1">
      <t>モロ</t>
    </rPh>
    <rPh sb="1" eb="3">
      <t>キテイ</t>
    </rPh>
    <rPh sb="4" eb="5">
      <t>モロ</t>
    </rPh>
    <rPh sb="5" eb="7">
      <t>チョウボ</t>
    </rPh>
    <rPh sb="7" eb="8">
      <t>トウ</t>
    </rPh>
    <phoneticPr fontId="3"/>
  </si>
  <si>
    <t>・児童の健康診断書</t>
    <rPh sb="1" eb="3">
      <t>ジドウ</t>
    </rPh>
    <rPh sb="4" eb="6">
      <t>ケンコウ</t>
    </rPh>
    <rPh sb="6" eb="9">
      <t>シンダンショ</t>
    </rPh>
    <phoneticPr fontId="3"/>
  </si>
  <si>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3"/>
  </si>
  <si>
    <t>子の看護休暇制度</t>
    <rPh sb="0" eb="1">
      <t>コ</t>
    </rPh>
    <rPh sb="2" eb="4">
      <t>カンゴ</t>
    </rPh>
    <rPh sb="4" eb="6">
      <t>キュウカ</t>
    </rPh>
    <rPh sb="6" eb="8">
      <t>セイド</t>
    </rPh>
    <phoneticPr fontId="3"/>
  </si>
  <si>
    <t>・個人情報保護に関する考え方や方針に関する宣言</t>
    <phoneticPr fontId="3"/>
  </si>
  <si>
    <t>　介護休暇制度の規程</t>
    <rPh sb="1" eb="3">
      <t>カイゴ</t>
    </rPh>
    <rPh sb="3" eb="5">
      <t>キュウカ</t>
    </rPh>
    <rPh sb="5" eb="7">
      <t>セイド</t>
    </rPh>
    <rPh sb="8" eb="10">
      <t>キテイ</t>
    </rPh>
    <phoneticPr fontId="3"/>
  </si>
  <si>
    <t>・個人情報の取扱いに関する規則</t>
    <phoneticPr fontId="3"/>
  </si>
  <si>
    <t>・高年齢者雇用対策</t>
    <phoneticPr fontId="3"/>
  </si>
  <si>
    <t>継続雇用制度の採用　</t>
    <phoneticPr fontId="3"/>
  </si>
  <si>
    <t>定年制の廃止</t>
    <phoneticPr fontId="3"/>
  </si>
  <si>
    <t>段階的な定年の引き上げ</t>
    <rPh sb="9" eb="10">
      <t>ア</t>
    </rPh>
    <phoneticPr fontId="3"/>
  </si>
  <si>
    <t>・消防用設備等点検結果報告書</t>
    <phoneticPr fontId="3"/>
  </si>
  <si>
    <t>２．各園において定めた食品群別目標量を記入してください。</t>
    <rPh sb="3" eb="4">
      <t>エン</t>
    </rPh>
    <rPh sb="11" eb="14">
      <t>ショクヒングン</t>
    </rPh>
    <rPh sb="14" eb="15">
      <t>ベツ</t>
    </rPh>
    <rPh sb="15" eb="17">
      <t>モクヒョウ</t>
    </rPh>
    <rPh sb="17" eb="18">
      <t>リョウ</t>
    </rPh>
    <rPh sb="19" eb="21">
      <t>キニュウ</t>
    </rPh>
    <phoneticPr fontId="3"/>
  </si>
  <si>
    <t>栄養士（園や市町村）からの指導体制</t>
    <rPh sb="4" eb="5">
      <t>エン</t>
    </rPh>
    <phoneticPr fontId="3"/>
  </si>
  <si>
    <t>２．「ほふくをしない子ども」の数には、ほふくできない・立ち歩きできない子どもの数を記入してください。</t>
    <rPh sb="10" eb="11">
      <t>コ</t>
    </rPh>
    <rPh sb="15" eb="16">
      <t>カズ</t>
    </rPh>
    <rPh sb="27" eb="28">
      <t>タ</t>
    </rPh>
    <rPh sb="29" eb="30">
      <t>アル</t>
    </rPh>
    <rPh sb="35" eb="36">
      <t>コ</t>
    </rPh>
    <rPh sb="39" eb="40">
      <t>カズ</t>
    </rPh>
    <rPh sb="41" eb="43">
      <t>キニュウ</t>
    </rPh>
    <phoneticPr fontId="7"/>
  </si>
  <si>
    <t>３．「ほふくをする子ども」の数には、ほふくをする子どもの他に立ち歩きをする子どもの数を含めて記入してください。</t>
    <rPh sb="14" eb="15">
      <t>カズ</t>
    </rPh>
    <rPh sb="24" eb="25">
      <t>コ</t>
    </rPh>
    <rPh sb="28" eb="29">
      <t>ホカ</t>
    </rPh>
    <rPh sb="30" eb="31">
      <t>タ</t>
    </rPh>
    <rPh sb="32" eb="33">
      <t>アル</t>
    </rPh>
    <rPh sb="37" eb="38">
      <t>コ</t>
    </rPh>
    <rPh sb="41" eb="42">
      <t>カズ</t>
    </rPh>
    <rPh sb="43" eb="44">
      <t>フク</t>
    </rPh>
    <rPh sb="46" eb="48">
      <t>キニュウ</t>
    </rPh>
    <phoneticPr fontId="3"/>
  </si>
  <si>
    <t>確認方法：</t>
    <rPh sb="0" eb="2">
      <t>カクニン</t>
    </rPh>
    <rPh sb="2" eb="4">
      <t>ホウホウ</t>
    </rPh>
    <phoneticPr fontId="3"/>
  </si>
  <si>
    <t>肉類</t>
    <rPh sb="0" eb="2">
      <t>ニクルイ</t>
    </rPh>
    <phoneticPr fontId="3"/>
  </si>
  <si>
    <t>魚介類</t>
    <rPh sb="0" eb="3">
      <t>ギョカイルイ</t>
    </rPh>
    <phoneticPr fontId="3"/>
  </si>
  <si>
    <t>卵類</t>
    <rPh sb="0" eb="2">
      <t>タマゴルイ</t>
    </rPh>
    <phoneticPr fontId="3"/>
  </si>
  <si>
    <t>藻類</t>
    <rPh sb="0" eb="1">
      <t>モ</t>
    </rPh>
    <rPh sb="1" eb="2">
      <t>ルイ</t>
    </rPh>
    <phoneticPr fontId="3"/>
  </si>
  <si>
    <t>苦情受付窓口の
設置状況</t>
    <rPh sb="10" eb="12">
      <t>ジョウキョウ</t>
    </rPh>
    <phoneticPr fontId="3"/>
  </si>
  <si>
    <t>第三者委員の
設置状況</t>
    <rPh sb="0" eb="3">
      <t>ダイサンシャ</t>
    </rPh>
    <rPh sb="3" eb="5">
      <t>イイン</t>
    </rPh>
    <rPh sb="9" eb="11">
      <t>ジョウキョウ</t>
    </rPh>
    <phoneticPr fontId="3"/>
  </si>
  <si>
    <t>参加
職員</t>
    <rPh sb="0" eb="2">
      <t>サンカ</t>
    </rPh>
    <rPh sb="3" eb="5">
      <t>ショクイン</t>
    </rPh>
    <phoneticPr fontId="3"/>
  </si>
  <si>
    <t>給食会議への
出席状況</t>
    <rPh sb="9" eb="11">
      <t>ジョウキョウ</t>
    </rPh>
    <phoneticPr fontId="3"/>
  </si>
  <si>
    <t>　　太枠内黄色部分以外についてはご記入願います。</t>
    <rPh sb="17" eb="19">
      <t>キニュウ</t>
    </rPh>
    <rPh sb="19" eb="20">
      <t>ネガ</t>
    </rPh>
    <phoneticPr fontId="3"/>
  </si>
  <si>
    <t>（９）児童処遇に関する配慮・工夫等</t>
    <rPh sb="3" eb="5">
      <t>ジドウ</t>
    </rPh>
    <rPh sb="5" eb="7">
      <t>ショグウ</t>
    </rPh>
    <rPh sb="8" eb="9">
      <t>カン</t>
    </rPh>
    <rPh sb="11" eb="13">
      <t>ハイリョ</t>
    </rPh>
    <rPh sb="14" eb="16">
      <t>クフウ</t>
    </rPh>
    <rPh sb="16" eb="17">
      <t>トウ</t>
    </rPh>
    <phoneticPr fontId="3"/>
  </si>
  <si>
    <t>（10）苦情解決への取り組み</t>
    <rPh sb="4" eb="6">
      <t>クジョウ</t>
    </rPh>
    <rPh sb="6" eb="8">
      <t>カイケツ</t>
    </rPh>
    <rPh sb="10" eb="11">
      <t>ト</t>
    </rPh>
    <rPh sb="12" eb="13">
      <t>ク</t>
    </rPh>
    <phoneticPr fontId="3"/>
  </si>
  <si>
    <t>（５）防災設備の保守点検状況</t>
    <rPh sb="3" eb="5">
      <t>ボウサイ</t>
    </rPh>
    <rPh sb="5" eb="7">
      <t>セツビ</t>
    </rPh>
    <rPh sb="8" eb="10">
      <t>ホシュ</t>
    </rPh>
    <rPh sb="10" eb="12">
      <t>テンケン</t>
    </rPh>
    <rPh sb="12" eb="14">
      <t>ジョウキョウ</t>
    </rPh>
    <phoneticPr fontId="7"/>
  </si>
  <si>
    <t>最長２歳までの育児休業の取得</t>
    <rPh sb="0" eb="2">
      <t>サイチョウ</t>
    </rPh>
    <rPh sb="3" eb="4">
      <t>サイ</t>
    </rPh>
    <rPh sb="7" eb="9">
      <t>イクジ</t>
    </rPh>
    <rPh sb="9" eb="11">
      <t>キュウギョウ</t>
    </rPh>
    <rPh sb="12" eb="14">
      <t>シュトク</t>
    </rPh>
    <phoneticPr fontId="3"/>
  </si>
  <si>
    <t>健康診断の実施状況の確認</t>
    <rPh sb="10" eb="12">
      <t>カクニン</t>
    </rPh>
    <phoneticPr fontId="3"/>
  </si>
  <si>
    <t>検便の実施状況の確認</t>
    <rPh sb="8" eb="10">
      <t>カクニン</t>
    </rPh>
    <phoneticPr fontId="3"/>
  </si>
  <si>
    <t>研修の実施状況の確認</t>
    <rPh sb="0" eb="2">
      <t>ケンシュウ</t>
    </rPh>
    <rPh sb="3" eb="5">
      <t>ジッシ</t>
    </rPh>
    <rPh sb="5" eb="7">
      <t>ジョウキョウ</t>
    </rPh>
    <rPh sb="8" eb="10">
      <t>カクニン</t>
    </rPh>
    <phoneticPr fontId="3"/>
  </si>
  <si>
    <t>保存食の
実施有無</t>
    <rPh sb="0" eb="3">
      <t>ホゾンショク</t>
    </rPh>
    <rPh sb="5" eb="7">
      <t>ジッシ</t>
    </rPh>
    <rPh sb="7" eb="9">
      <t>ウム</t>
    </rPh>
    <phoneticPr fontId="3"/>
  </si>
  <si>
    <t>③食品群別給与量</t>
    <phoneticPr fontId="3"/>
  </si>
  <si>
    <t>給与栄養目標量の設定方法</t>
    <rPh sb="0" eb="2">
      <t>キュウヨ</t>
    </rPh>
    <rPh sb="2" eb="4">
      <t>エイヨウ</t>
    </rPh>
    <rPh sb="4" eb="6">
      <t>モクヒョウ</t>
    </rPh>
    <rPh sb="6" eb="7">
      <t>リョウ</t>
    </rPh>
    <rPh sb="8" eb="10">
      <t>セッテイ</t>
    </rPh>
    <rPh sb="10" eb="12">
      <t>ホウホウ</t>
    </rPh>
    <phoneticPr fontId="3"/>
  </si>
  <si>
    <t>給与栄養量の
計算の実施状況</t>
    <rPh sb="0" eb="2">
      <t>キュウヨ</t>
    </rPh>
    <rPh sb="2" eb="4">
      <t>エイヨウ</t>
    </rPh>
    <rPh sb="4" eb="5">
      <t>リョウ</t>
    </rPh>
    <rPh sb="7" eb="9">
      <t>ケイサン</t>
    </rPh>
    <rPh sb="10" eb="12">
      <t>ジッシ</t>
    </rPh>
    <rPh sb="12" eb="14">
      <t>ジョウキョウ</t>
    </rPh>
    <phoneticPr fontId="3"/>
  </si>
  <si>
    <t>２．各園において定めた給与栄養目標量を記入してください。</t>
    <rPh sb="3" eb="4">
      <t>エン</t>
    </rPh>
    <rPh sb="13" eb="15">
      <t>エイヨウ</t>
    </rPh>
    <rPh sb="15" eb="17">
      <t>モクヒョウ</t>
    </rPh>
    <rPh sb="17" eb="18">
      <t>リョウ</t>
    </rPh>
    <rPh sb="19" eb="21">
      <t>キニュウ</t>
    </rPh>
    <phoneticPr fontId="3"/>
  </si>
  <si>
    <t>献立表の整備有無</t>
    <rPh sb="0" eb="3">
      <t>コンダテヒョウ</t>
    </rPh>
    <rPh sb="4" eb="6">
      <t>セイビ</t>
    </rPh>
    <rPh sb="6" eb="8">
      <t>ウム</t>
    </rPh>
    <phoneticPr fontId="3"/>
  </si>
  <si>
    <t>献立サンプルの
掲示有無</t>
    <rPh sb="10" eb="12">
      <t>ウム</t>
    </rPh>
    <phoneticPr fontId="3"/>
  </si>
  <si>
    <t>お弁当日の実施状況</t>
    <rPh sb="1" eb="3">
      <t>ベントウ</t>
    </rPh>
    <rPh sb="3" eb="4">
      <t>ビ</t>
    </rPh>
    <rPh sb="5" eb="7">
      <t>ジッシ</t>
    </rPh>
    <rPh sb="7" eb="9">
      <t>ジョウキョウ</t>
    </rPh>
    <phoneticPr fontId="3"/>
  </si>
  <si>
    <t>医師からの生活管理指導表</t>
    <phoneticPr fontId="3"/>
  </si>
  <si>
    <t>健康診断の回数の増加</t>
    <rPh sb="0" eb="2">
      <t>ケンコウ</t>
    </rPh>
    <rPh sb="2" eb="4">
      <t>シンダン</t>
    </rPh>
    <rPh sb="5" eb="7">
      <t>カイスウ</t>
    </rPh>
    <rPh sb="8" eb="10">
      <t>ゾウカ</t>
    </rPh>
    <phoneticPr fontId="2"/>
  </si>
  <si>
    <t>（11）幼保連携型認定こども園の規定・計画整備状況等</t>
    <rPh sb="25" eb="26">
      <t>トウ</t>
    </rPh>
    <phoneticPr fontId="3"/>
  </si>
  <si>
    <t>延長保育料金を徴収している場合は、以下に徴収している時間帯及び料金を全て記入してください。</t>
    <rPh sb="0" eb="2">
      <t>エンチョウ</t>
    </rPh>
    <rPh sb="2" eb="4">
      <t>ホイク</t>
    </rPh>
    <rPh sb="4" eb="6">
      <t>リョウキン</t>
    </rPh>
    <rPh sb="17" eb="19">
      <t>イカ</t>
    </rPh>
    <rPh sb="34" eb="35">
      <t>スベ</t>
    </rPh>
    <rPh sb="36" eb="38">
      <t>キニュウ</t>
    </rPh>
    <phoneticPr fontId="2"/>
  </si>
  <si>
    <t>40歳未満の職員に対する健康診断（35歳を除く）</t>
    <rPh sb="3" eb="5">
      <t>ミマン</t>
    </rPh>
    <rPh sb="9" eb="10">
      <t>タイ</t>
    </rPh>
    <rPh sb="19" eb="20">
      <t>サイ</t>
    </rPh>
    <rPh sb="21" eb="22">
      <t>ノゾ</t>
    </rPh>
    <phoneticPr fontId="3"/>
  </si>
  <si>
    <t>現員</t>
    <phoneticPr fontId="3"/>
  </si>
  <si>
    <t>地上権、賃借権設定の有無</t>
    <rPh sb="0" eb="3">
      <t>チジョウケン</t>
    </rPh>
    <rPh sb="4" eb="7">
      <t>チンシャクケン</t>
    </rPh>
    <rPh sb="7" eb="9">
      <t>セッテイ</t>
    </rPh>
    <rPh sb="10" eb="12">
      <t>ウム</t>
    </rPh>
    <phoneticPr fontId="3"/>
  </si>
  <si>
    <t>男子用</t>
    <rPh sb="0" eb="3">
      <t>ダンシヨウ</t>
    </rPh>
    <phoneticPr fontId="3"/>
  </si>
  <si>
    <t>女子用</t>
    <rPh sb="0" eb="3">
      <t>ジョシヨウ</t>
    </rPh>
    <phoneticPr fontId="3"/>
  </si>
  <si>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3"/>
  </si>
  <si>
    <t>※消さないでください。</t>
    <rPh sb="1" eb="2">
      <t>ケ</t>
    </rPh>
    <phoneticPr fontId="27"/>
  </si>
  <si>
    <t>※適宜コピーしてご使用ください。</t>
    <rPh sb="1" eb="3">
      <t>テキギ</t>
    </rPh>
    <rPh sb="9" eb="11">
      <t>シヨウ</t>
    </rPh>
    <phoneticPr fontId="27"/>
  </si>
  <si>
    <t>３．該当のないシートにつきましても、「該当なし」と記載したうえで提出してください。</t>
    <rPh sb="2" eb="4">
      <t>ガイトウ</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</si>
  <si>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7"/>
  </si>
  <si>
    <t>（１）施設の概要</t>
    <phoneticPr fontId="3"/>
  </si>
  <si>
    <t>施設名</t>
    <rPh sb="0" eb="3">
      <t>シセツメイ</t>
    </rPh>
    <phoneticPr fontId="3"/>
  </si>
  <si>
    <t>e-mail</t>
    <phoneticPr fontId="3"/>
  </si>
  <si>
    <t>（２）建物設備の状況</t>
    <rPh sb="3" eb="5">
      <t>タテモノ</t>
    </rPh>
    <rPh sb="5" eb="7">
      <t>セツビ</t>
    </rPh>
    <rPh sb="8" eb="10">
      <t>ジョウキョウ</t>
    </rPh>
    <phoneticPr fontId="3"/>
  </si>
  <si>
    <t>満1歳未満のうち
ほふくをしない
子ども※2</t>
    <rPh sb="17" eb="18">
      <t>コ</t>
    </rPh>
    <phoneticPr fontId="7"/>
  </si>
  <si>
    <t>満1歳未満のうち
ほふくをする
子ども※3</t>
    <rPh sb="16" eb="17">
      <t>コ</t>
    </rPh>
    <phoneticPr fontId="7"/>
  </si>
  <si>
    <t>満1歳のうち
ほふくをしない
子ども※2</t>
    <phoneticPr fontId="3"/>
  </si>
  <si>
    <t>満1歳のうち
ほふくをする
子ども※3</t>
    <rPh sb="0" eb="1">
      <t>マン</t>
    </rPh>
    <rPh sb="2" eb="3">
      <t>サイ</t>
    </rPh>
    <rPh sb="14" eb="15">
      <t>コ</t>
    </rPh>
    <phoneticPr fontId="3"/>
  </si>
  <si>
    <t>0歳児</t>
    <rPh sb="1" eb="2">
      <t>サイ</t>
    </rPh>
    <rPh sb="2" eb="3">
      <t>ジ</t>
    </rPh>
    <phoneticPr fontId="7"/>
  </si>
  <si>
    <t>1歳児</t>
    <rPh sb="1" eb="3">
      <t>サイジ</t>
    </rPh>
    <phoneticPr fontId="7"/>
  </si>
  <si>
    <t>2歳児</t>
    <rPh sb="1" eb="3">
      <t>サイジ</t>
    </rPh>
    <phoneticPr fontId="7"/>
  </si>
  <si>
    <t>3歳児</t>
    <rPh sb="1" eb="2">
      <t>サイ</t>
    </rPh>
    <rPh sb="2" eb="3">
      <t>ジ</t>
    </rPh>
    <phoneticPr fontId="7"/>
  </si>
  <si>
    <t>4歳児</t>
    <rPh sb="1" eb="3">
      <t>サイジ</t>
    </rPh>
    <phoneticPr fontId="7"/>
  </si>
  <si>
    <t>5歳児</t>
    <rPh sb="1" eb="3">
      <t>サイジ</t>
    </rPh>
    <phoneticPr fontId="7"/>
  </si>
  <si>
    <t>1人当たり
面積</t>
    <rPh sb="0" eb="2">
      <t>ヒトリ</t>
    </rPh>
    <rPh sb="2" eb="3">
      <t>ア</t>
    </rPh>
    <rPh sb="6" eb="8">
      <t>メンセキ</t>
    </rPh>
    <phoneticPr fontId="7"/>
  </si>
  <si>
    <t>0、1歳児でほふくをしない
子どもの人数</t>
    <rPh sb="18" eb="19">
      <t>ヒト</t>
    </rPh>
    <phoneticPr fontId="3"/>
  </si>
  <si>
    <t>0、1歳児でほふくをする
子どもの人数</t>
    <phoneticPr fontId="3"/>
  </si>
  <si>
    <t>満2歳以上満3歳未満の
子どもの人数</t>
    <rPh sb="0" eb="1">
      <t>マン</t>
    </rPh>
    <rPh sb="2" eb="5">
      <t>サイイジョウ</t>
    </rPh>
    <rPh sb="5" eb="6">
      <t>マン</t>
    </rPh>
    <rPh sb="7" eb="10">
      <t>サイミマン</t>
    </rPh>
    <rPh sb="12" eb="13">
      <t>コ</t>
    </rPh>
    <rPh sb="16" eb="17">
      <t>ヒト</t>
    </rPh>
    <rPh sb="17" eb="18">
      <t>カズ</t>
    </rPh>
    <phoneticPr fontId="3"/>
  </si>
  <si>
    <t>満3歳以上の
子どもの人数</t>
    <rPh sb="0" eb="1">
      <t>マン</t>
    </rPh>
    <rPh sb="2" eb="3">
      <t>サイ</t>
    </rPh>
    <rPh sb="3" eb="5">
      <t>イジョウ</t>
    </rPh>
    <rPh sb="7" eb="8">
      <t>コ</t>
    </rPh>
    <rPh sb="11" eb="12">
      <t>ヒト</t>
    </rPh>
    <rPh sb="12" eb="13">
      <t>スウ</t>
    </rPh>
    <phoneticPr fontId="3"/>
  </si>
  <si>
    <t>1学級の場合　　 　 180㎡</t>
    <phoneticPr fontId="3"/>
  </si>
  <si>
    <t>2学級以上の場合　320＋100×（学級数-2）㎡</t>
    <rPh sb="1" eb="3">
      <t>ガッキュウ</t>
    </rPh>
    <rPh sb="3" eb="5">
      <t>イジョウ</t>
    </rPh>
    <rPh sb="6" eb="8">
      <t>バアイ</t>
    </rPh>
    <rPh sb="18" eb="21">
      <t>ガッキュウスウ</t>
    </rPh>
    <phoneticPr fontId="3"/>
  </si>
  <si>
    <t>保育所から移行した場合(ア）＝1.98㎡×満3歳以上の園児数で可</t>
    <phoneticPr fontId="3"/>
  </si>
  <si>
    <t>1.65㎡ ×（0、1歳児でほふくをしない子どもの数）</t>
    <phoneticPr fontId="3"/>
  </si>
  <si>
    <t>3.3㎡×（0、1歳児でほふくをする子どもの数）</t>
    <rPh sb="9" eb="11">
      <t>サイジ</t>
    </rPh>
    <rPh sb="22" eb="23">
      <t>カズ</t>
    </rPh>
    <phoneticPr fontId="3"/>
  </si>
  <si>
    <t>1.98㎡×2歳児の数</t>
    <rPh sb="10" eb="11">
      <t>カズ</t>
    </rPh>
    <phoneticPr fontId="3"/>
  </si>
  <si>
    <t>2学級以下の場合　330＋30×(学級数-1)㎡</t>
    <phoneticPr fontId="3"/>
  </si>
  <si>
    <t>3学級以上の場合　400＋80×(学級数-3)㎡</t>
    <rPh sb="6" eb="8">
      <t>バアイ</t>
    </rPh>
    <phoneticPr fontId="3"/>
  </si>
  <si>
    <t>3.3㎡×満3歳以上の園児数</t>
    <phoneticPr fontId="3"/>
  </si>
  <si>
    <t>保育所から移行した場合,　（ウ）＝3.3㎡×満3歳以上の園児数で可</t>
    <phoneticPr fontId="3"/>
  </si>
  <si>
    <t>3.3㎡×満2歳以上満3歳未満の園児数</t>
    <phoneticPr fontId="3"/>
  </si>
  <si>
    <t>直接処遇職員※1</t>
    <rPh sb="0" eb="6">
      <t>チョクセツショグウショクイン</t>
    </rPh>
    <phoneticPr fontId="3"/>
  </si>
  <si>
    <t>職種別</t>
    <rPh sb="0" eb="3">
      <t>ショクシュベツ</t>
    </rPh>
    <phoneticPr fontId="3"/>
  </si>
  <si>
    <t>配置基準数（A）</t>
    <phoneticPr fontId="3"/>
  </si>
  <si>
    <t>現員</t>
    <rPh sb="0" eb="1">
      <t>ウツツ</t>
    </rPh>
    <rPh sb="1" eb="2">
      <t>イン</t>
    </rPh>
    <phoneticPr fontId="3"/>
  </si>
  <si>
    <t>常勤職員（B）</t>
    <rPh sb="0" eb="2">
      <t>ジョウキン</t>
    </rPh>
    <rPh sb="2" eb="4">
      <t>ショクイン</t>
    </rPh>
    <phoneticPr fontId="3"/>
  </si>
  <si>
    <t>非正規職員
※3</t>
    <rPh sb="0" eb="1">
      <t>ヒ</t>
    </rPh>
    <phoneticPr fontId="3"/>
  </si>
  <si>
    <r>
      <t>　</t>
    </r>
    <r>
      <rPr>
        <sz val="11"/>
        <rFont val="Yu Gothic UI"/>
        <family val="3"/>
        <charset val="128"/>
      </rPr>
      <t>差引過不足（B-A）</t>
    </r>
    <phoneticPr fontId="3"/>
  </si>
  <si>
    <t>嘱　託
※2</t>
    <phoneticPr fontId="3"/>
  </si>
  <si>
    <t>薬剤師
※2</t>
    <rPh sb="0" eb="3">
      <t>ヤクザイシ</t>
    </rPh>
    <phoneticPr fontId="3"/>
  </si>
  <si>
    <t>専　任</t>
    <phoneticPr fontId="3"/>
  </si>
  <si>
    <t>　　なお、1人未満の端数が生じるときは、0歳児、1・2歳児、3歳児、4歳以上児ごとに小数第1位まで求め（小数点第2位以下を切り捨て）、配置基準数には合算した値の小数点第1位を四捨五入してください。</t>
    <phoneticPr fontId="3"/>
  </si>
  <si>
    <t>３．非正規職員とは、1日6時間以上かつ月20日以上勤務するものをいう（いわゆるパート職員を含む）。</t>
    <rPh sb="2" eb="3">
      <t>ヒ</t>
    </rPh>
    <rPh sb="42" eb="44">
      <t>ショクイン</t>
    </rPh>
    <rPh sb="45" eb="46">
      <t>フク</t>
    </rPh>
    <phoneticPr fontId="3"/>
  </si>
  <si>
    <t>区分</t>
    <rPh sb="0" eb="2">
      <t>クブン</t>
    </rPh>
    <phoneticPr fontId="3"/>
  </si>
  <si>
    <t xml:space="preserve"> 医師名・薬剤師名</t>
    <phoneticPr fontId="3"/>
  </si>
  <si>
    <t>1回当たりの診療人数</t>
    <phoneticPr fontId="3"/>
  </si>
  <si>
    <t>第1回</t>
    <rPh sb="0" eb="1">
      <t>ダイ</t>
    </rPh>
    <rPh sb="2" eb="3">
      <t>カイ</t>
    </rPh>
    <phoneticPr fontId="3"/>
  </si>
  <si>
    <t>第2回</t>
    <rPh sb="0" eb="1">
      <t>ダイ</t>
    </rPh>
    <rPh sb="2" eb="3">
      <t>カイ</t>
    </rPh>
    <phoneticPr fontId="3"/>
  </si>
  <si>
    <t>第3回</t>
    <rPh sb="0" eb="1">
      <t>ダイ</t>
    </rPh>
    <rPh sb="2" eb="3">
      <t>カイ</t>
    </rPh>
    <phoneticPr fontId="3"/>
  </si>
  <si>
    <t>直接処遇職員</t>
    <rPh sb="0" eb="6">
      <t>チョクセツショグウショクイン</t>
    </rPh>
    <phoneticPr fontId="3"/>
  </si>
  <si>
    <t>嘱　託
※5</t>
    <phoneticPr fontId="3"/>
  </si>
  <si>
    <t>１．本表は、常勤職員（1日6時間以上、かつ月20日以上勤務する、いわゆる常勤パート職員を含む）について記入してください。</t>
    <phoneticPr fontId="3"/>
  </si>
  <si>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3"/>
  </si>
  <si>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5"/>
  </si>
  <si>
    <t>職種
※1
※2</t>
    <rPh sb="0" eb="2">
      <t>ショクシュ</t>
    </rPh>
    <phoneticPr fontId="3"/>
  </si>
  <si>
    <t>現施設
就　職
年月日</t>
    <rPh sb="0" eb="1">
      <t>ゲン</t>
    </rPh>
    <rPh sb="1" eb="3">
      <t>シセツ</t>
    </rPh>
    <rPh sb="4" eb="5">
      <t>ジュ</t>
    </rPh>
    <rPh sb="6" eb="7">
      <t>ショク</t>
    </rPh>
    <rPh sb="8" eb="11">
      <t>ネンガッピ</t>
    </rPh>
    <phoneticPr fontId="3"/>
  </si>
  <si>
    <r>
      <t xml:space="preserve">昇給
</t>
    </r>
    <r>
      <rPr>
        <sz val="10"/>
        <rFont val="Yu Gothic UI"/>
        <family val="3"/>
        <charset val="128"/>
      </rPr>
      <t>(直近1年間の昇給の有無)</t>
    </r>
    <rPh sb="0" eb="2">
      <t>ショウキュウ</t>
    </rPh>
    <rPh sb="5" eb="6">
      <t>キン</t>
    </rPh>
    <phoneticPr fontId="3"/>
  </si>
  <si>
    <t>昨年1年間の給与支給総額（賞与を含む）</t>
    <rPh sb="0" eb="2">
      <t>サクネン</t>
    </rPh>
    <rPh sb="3" eb="4">
      <t>ネン</t>
    </rPh>
    <rPh sb="4" eb="5">
      <t>カン</t>
    </rPh>
    <phoneticPr fontId="3"/>
  </si>
  <si>
    <t>※3</t>
    <phoneticPr fontId="3"/>
  </si>
  <si>
    <t>　　なお、職種欄～保険の加入状況欄及び備考欄についてはご記入願います。</t>
    <rPh sb="17" eb="18">
      <t>オヨ</t>
    </rPh>
    <rPh sb="19" eb="22">
      <t>ビコウラン</t>
    </rPh>
    <phoneticPr fontId="3"/>
  </si>
  <si>
    <t>事務員</t>
    <rPh sb="0" eb="3">
      <t>ジムイン</t>
    </rPh>
    <phoneticPr fontId="4"/>
  </si>
  <si>
    <t>指導保育教諭</t>
    <rPh sb="0" eb="2">
      <t>シドウ</t>
    </rPh>
    <rPh sb="2" eb="4">
      <t>ホイク</t>
    </rPh>
    <rPh sb="4" eb="6">
      <t>キョウユ</t>
    </rPh>
    <phoneticPr fontId="3"/>
  </si>
  <si>
    <t>養護教諭</t>
    <rPh sb="0" eb="4">
      <t>ヨウゴキョウユ</t>
    </rPh>
    <phoneticPr fontId="3"/>
  </si>
  <si>
    <t>養護助教諭</t>
    <rPh sb="0" eb="2">
      <t>ヨウゴ</t>
    </rPh>
    <rPh sb="2" eb="5">
      <t>ジョキョウユ</t>
    </rPh>
    <phoneticPr fontId="3"/>
  </si>
  <si>
    <t>管理栄養士</t>
    <rPh sb="0" eb="2">
      <t>カンリ</t>
    </rPh>
    <rPh sb="2" eb="5">
      <t>エイヨウシ</t>
    </rPh>
    <phoneticPr fontId="3"/>
  </si>
  <si>
    <t>（２）職員の給与等（その他の職員用）</t>
    <rPh sb="3" eb="5">
      <t>ショクイン</t>
    </rPh>
    <rPh sb="6" eb="8">
      <t>キュウヨ</t>
    </rPh>
    <rPh sb="8" eb="9">
      <t>ナド</t>
    </rPh>
    <rPh sb="12" eb="13">
      <t>タ</t>
    </rPh>
    <rPh sb="14" eb="16">
      <t>ショクイン</t>
    </rPh>
    <rPh sb="16" eb="18">
      <t>セイショクイン</t>
    </rPh>
    <phoneticPr fontId="3"/>
  </si>
  <si>
    <t>１．労働者名簿等を綴じている順番で記入してください。</t>
    <phoneticPr fontId="27"/>
  </si>
  <si>
    <t>２．当該職員が派遣職員である場合は、備考欄にその旨記入してください。</t>
    <phoneticPr fontId="3"/>
  </si>
  <si>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</si>
  <si>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</si>
  <si>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</si>
  <si>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</si>
  <si>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t>勤務時間</t>
    <rPh sb="0" eb="2">
      <t>キンム</t>
    </rPh>
    <rPh sb="2" eb="4">
      <t>ジカン</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</si>
  <si>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3"/>
  </si>
  <si>
    <t>（４）1ヶ月の勤務割</t>
    <phoneticPr fontId="3"/>
  </si>
  <si>
    <t>　【４（４）．1ヶ月の勤務割（記入例）】のシートを参考に作成してください。</t>
    <phoneticPr fontId="3"/>
  </si>
  <si>
    <t>第1週</t>
    <rPh sb="0" eb="1">
      <t>ダイ</t>
    </rPh>
    <rPh sb="2" eb="3">
      <t>シュウ</t>
    </rPh>
    <phoneticPr fontId="3"/>
  </si>
  <si>
    <t>第2週</t>
    <rPh sb="0" eb="1">
      <t>ダイ</t>
    </rPh>
    <rPh sb="2" eb="3">
      <t>シュウ</t>
    </rPh>
    <phoneticPr fontId="3"/>
  </si>
  <si>
    <t>第3週</t>
    <rPh sb="0" eb="1">
      <t>ダイ</t>
    </rPh>
    <rPh sb="2" eb="3">
      <t>シュウ</t>
    </rPh>
    <phoneticPr fontId="3"/>
  </si>
  <si>
    <t>第4週</t>
    <rPh sb="0" eb="1">
      <t>ダイ</t>
    </rPh>
    <rPh sb="2" eb="3">
      <t>シュウ</t>
    </rPh>
    <phoneticPr fontId="3"/>
  </si>
  <si>
    <t>第5週</t>
    <rPh sb="0" eb="1">
      <t>ダイ</t>
    </rPh>
    <rPh sb="2" eb="3">
      <t>シュウ</t>
    </rPh>
    <phoneticPr fontId="3"/>
  </si>
  <si>
    <t>1ヶ月の合計
(休憩時間を
含む)</t>
    <rPh sb="2" eb="3">
      <t>ゲツ</t>
    </rPh>
    <rPh sb="4" eb="6">
      <t>ゴウケイ</t>
    </rPh>
    <rPh sb="8" eb="10">
      <t>キュウケイ</t>
    </rPh>
    <rPh sb="10" eb="12">
      <t>ジカン</t>
    </rPh>
    <rPh sb="14" eb="15">
      <t>フク</t>
    </rPh>
    <phoneticPr fontId="3"/>
  </si>
  <si>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3"/>
  </si>
  <si>
    <t>（４）1ヶ月の勤務割（記入例）</t>
    <rPh sb="11" eb="13">
      <t>キニュウ</t>
    </rPh>
    <rPh sb="13" eb="14">
      <t>レイ</t>
    </rPh>
    <phoneticPr fontId="3"/>
  </si>
  <si>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3"/>
  </si>
  <si>
    <t>a</t>
    <phoneticPr fontId="3"/>
  </si>
  <si>
    <t>4年0月</t>
    <rPh sb="1" eb="2">
      <t>ネン</t>
    </rPh>
    <rPh sb="3" eb="4">
      <t>ツキ</t>
    </rPh>
    <phoneticPr fontId="3"/>
  </si>
  <si>
    <t>b</t>
    <phoneticPr fontId="3"/>
  </si>
  <si>
    <t>c</t>
    <phoneticPr fontId="3"/>
  </si>
  <si>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・所持資格は、保育士、幼稚園教諭、看護師、准看護師、管理栄養士、栄養士、医師、薬剤師等を記入してください。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122" eb="125">
      <t>ヨウチエン</t>
    </rPh>
    <rPh sb="125" eb="127">
      <t>キョウユ</t>
    </rPh>
    <rPh sb="269" eb="271">
      <t>ケンム</t>
    </rPh>
    <rPh sb="271" eb="272">
      <t>サキ</t>
    </rPh>
    <rPh sb="274" eb="276">
      <t>ゴウケイ</t>
    </rPh>
    <rPh sb="278" eb="279">
      <t>ゲツ</t>
    </rPh>
    <rPh sb="279" eb="281">
      <t>キンム</t>
    </rPh>
    <rPh sb="281" eb="283">
      <t>ジカン</t>
    </rPh>
    <rPh sb="284" eb="286">
      <t>ジョウキン</t>
    </rPh>
    <rPh sb="286" eb="288">
      <t>ジカン</t>
    </rPh>
    <rPh sb="289" eb="290">
      <t>コ</t>
    </rPh>
    <rPh sb="292" eb="294">
      <t>バアイ</t>
    </rPh>
    <rPh sb="318" eb="319">
      <t>サキ</t>
    </rPh>
    <rPh sb="319" eb="320">
      <t>オヨ</t>
    </rPh>
    <rPh sb="322" eb="324">
      <t>ケンム</t>
    </rPh>
    <rPh sb="324" eb="325">
      <t>サキ</t>
    </rPh>
    <rPh sb="327" eb="329">
      <t>キンム</t>
    </rPh>
    <rPh sb="329" eb="331">
      <t>ジカン</t>
    </rPh>
    <phoneticPr fontId="3"/>
  </si>
  <si>
    <r>
      <t>※問診等</t>
    </r>
    <r>
      <rPr>
        <sz val="9"/>
        <rFont val="Yu Gothic UI"/>
        <family val="3"/>
        <charset val="128"/>
      </rPr>
      <t>（既往症・業務歴・自覚症状）</t>
    </r>
    <rPh sb="1" eb="3">
      <t>モンシン</t>
    </rPh>
    <rPh sb="3" eb="4">
      <t>トウ</t>
    </rPh>
    <rPh sb="5" eb="8">
      <t>キオウショウ</t>
    </rPh>
    <rPh sb="9" eb="12">
      <t>ギョウムレキ</t>
    </rPh>
    <phoneticPr fontId="3"/>
  </si>
  <si>
    <r>
      <t>※尿検査</t>
    </r>
    <r>
      <rPr>
        <sz val="9"/>
        <rFont val="Yu Gothic UI"/>
        <family val="3"/>
        <charset val="128"/>
      </rPr>
      <t>（糖・蛋白）</t>
    </r>
    <rPh sb="1" eb="4">
      <t>ニョウケンサ</t>
    </rPh>
    <rPh sb="5" eb="6">
      <t>トウ</t>
    </rPh>
    <rPh sb="7" eb="9">
      <t>タンパク</t>
    </rPh>
    <phoneticPr fontId="3"/>
  </si>
  <si>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3"/>
  </si>
  <si>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3"/>
  </si>
  <si>
    <r>
      <t>※肝機能</t>
    </r>
    <r>
      <rPr>
        <sz val="9"/>
        <rFont val="Yu Gothic UI"/>
        <family val="3"/>
        <charset val="128"/>
      </rPr>
      <t>(GOT、GPT、γ-GTP)</t>
    </r>
    <rPh sb="1" eb="4">
      <t>カンキノウ</t>
    </rPh>
    <phoneticPr fontId="3"/>
  </si>
  <si>
    <r>
      <t>肝機能</t>
    </r>
    <r>
      <rPr>
        <sz val="9"/>
        <rFont val="Yu Gothic UI"/>
        <family val="3"/>
        <charset val="128"/>
      </rPr>
      <t>(GOT、GPT、γ-GTP)</t>
    </r>
    <rPh sb="0" eb="3">
      <t>カンキノウ</t>
    </rPh>
    <phoneticPr fontId="3"/>
  </si>
  <si>
    <r>
      <t>※血糖検査</t>
    </r>
    <r>
      <rPr>
        <sz val="9"/>
        <rFont val="Yu Gothic UI"/>
        <family val="3"/>
        <charset val="128"/>
      </rPr>
      <t>（空腹時血糖orヘモグロビンA1C）</t>
    </r>
    <rPh sb="1" eb="3">
      <t>ケットウ</t>
    </rPh>
    <rPh sb="3" eb="5">
      <t>ケンサ</t>
    </rPh>
    <rPh sb="6" eb="9">
      <t>クウフクジ</t>
    </rPh>
    <rPh sb="9" eb="11">
      <t>ケットウ</t>
    </rPh>
    <phoneticPr fontId="3"/>
  </si>
  <si>
    <r>
      <t>血糖検査</t>
    </r>
    <r>
      <rPr>
        <sz val="9"/>
        <rFont val="Yu Gothic UI"/>
        <family val="3"/>
        <charset val="128"/>
      </rPr>
      <t>（空腹時血糖orヘモグロビンA1C）</t>
    </r>
    <rPh sb="0" eb="2">
      <t>ケットウ</t>
    </rPh>
    <rPh sb="2" eb="4">
      <t>ケンサ</t>
    </rPh>
    <rPh sb="5" eb="8">
      <t>クウフクジ</t>
    </rPh>
    <rPh sb="8" eb="10">
      <t>ケットウ</t>
    </rPh>
    <phoneticPr fontId="3"/>
  </si>
  <si>
    <r>
      <t>※血中脂質検査</t>
    </r>
    <r>
      <rPr>
        <sz val="9"/>
        <rFont val="Yu Gothic UI"/>
        <family val="3"/>
        <charset val="128"/>
      </rPr>
      <t>（TG、HDL-cho、LDL-cho）</t>
    </r>
    <rPh sb="1" eb="3">
      <t>ケッチュウ</t>
    </rPh>
    <rPh sb="3" eb="5">
      <t>シシツ</t>
    </rPh>
    <rPh sb="5" eb="7">
      <t>ケンサ</t>
    </rPh>
    <phoneticPr fontId="3"/>
  </si>
  <si>
    <r>
      <t>血中脂質検査</t>
    </r>
    <r>
      <rPr>
        <sz val="9"/>
        <rFont val="Yu Gothic UI"/>
        <family val="3"/>
        <charset val="128"/>
      </rPr>
      <t>（TG、HDL-cho、LDL-cho）</t>
    </r>
    <rPh sb="0" eb="2">
      <t>ケッチュウ</t>
    </rPh>
    <rPh sb="2" eb="4">
      <t>シシツ</t>
    </rPh>
    <rPh sb="4" eb="6">
      <t>ケンサ</t>
    </rPh>
    <phoneticPr fontId="3"/>
  </si>
  <si>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27"/>
  </si>
  <si>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3"/>
  </si>
  <si>
    <t>６．職員の状況</t>
    <rPh sb="2" eb="4">
      <t>ショクイン</t>
    </rPh>
    <rPh sb="5" eb="7">
      <t>ジョウキョウ</t>
    </rPh>
    <phoneticPr fontId="3"/>
  </si>
  <si>
    <t>７．児童の処遇</t>
    <rPh sb="2" eb="4">
      <t>ジドウ</t>
    </rPh>
    <rPh sb="5" eb="7">
      <t>ショグウ</t>
    </rPh>
    <phoneticPr fontId="2"/>
  </si>
  <si>
    <t>1～2歳児</t>
    <rPh sb="3" eb="5">
      <t>サイジ</t>
    </rPh>
    <phoneticPr fontId="2"/>
  </si>
  <si>
    <t>3歳児</t>
    <rPh sb="1" eb="3">
      <t>サイジ</t>
    </rPh>
    <phoneticPr fontId="2"/>
  </si>
  <si>
    <t>4～5歳児</t>
    <rPh sb="3" eb="5">
      <t>サイジ</t>
    </rPh>
    <phoneticPr fontId="2"/>
  </si>
  <si>
    <t>③乳幼児突然死症候群（SIDS）の事故防止の配慮</t>
    <phoneticPr fontId="3"/>
  </si>
  <si>
    <t>７．児童の処遇</t>
    <rPh sb="2" eb="4">
      <t>ジドウ</t>
    </rPh>
    <rPh sb="5" eb="7">
      <t>ショグウ</t>
    </rPh>
    <phoneticPr fontId="3"/>
  </si>
  <si>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</si>
  <si>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８．定期健康診断の状況</t>
    <rPh sb="2" eb="4">
      <t>テイキ</t>
    </rPh>
    <rPh sb="4" eb="6">
      <t>ケンコウ</t>
    </rPh>
    <rPh sb="6" eb="8">
      <t>シンダン</t>
    </rPh>
    <rPh sb="9" eb="11">
      <t>ジョウキョウ</t>
    </rPh>
    <phoneticPr fontId="2"/>
  </si>
  <si>
    <t>９．保護者負担の状況</t>
    <rPh sb="2" eb="5">
      <t>ホゴシャ</t>
    </rPh>
    <rPh sb="5" eb="7">
      <t>フタン</t>
    </rPh>
    <rPh sb="8" eb="10">
      <t>ジョウキョウ</t>
    </rPh>
    <phoneticPr fontId="3"/>
  </si>
  <si>
    <t>月額1,000</t>
    <rPh sb="0" eb="2">
      <t>ゲツガク</t>
    </rPh>
    <phoneticPr fontId="3"/>
  </si>
  <si>
    <t>（２）各保護者に対する実費徴収・物品の負担（ぞうきん、日用品、文具、3歳以上児にかかる主食代、通園バス代、絵本代等）</t>
    <rPh sb="56" eb="57">
      <t>トウ</t>
    </rPh>
    <phoneticPr fontId="3"/>
  </si>
  <si>
    <t>年間5箱</t>
    <rPh sb="0" eb="2">
      <t>ネンカン</t>
    </rPh>
    <rPh sb="3" eb="4">
      <t>ハコ</t>
    </rPh>
    <phoneticPr fontId="3"/>
  </si>
  <si>
    <t>3歳未満児</t>
    <rPh sb="1" eb="2">
      <t>サイ</t>
    </rPh>
    <rPh sb="2" eb="4">
      <t>ミマン</t>
    </rPh>
    <rPh sb="4" eb="5">
      <t>ジ</t>
    </rPh>
    <phoneticPr fontId="3"/>
  </si>
  <si>
    <t>3歳児</t>
    <rPh sb="1" eb="3">
      <t>サイジ</t>
    </rPh>
    <phoneticPr fontId="3"/>
  </si>
  <si>
    <t>4歳以上児</t>
    <rPh sb="1" eb="2">
      <t>サイ</t>
    </rPh>
    <rPh sb="2" eb="4">
      <t>イジョウ</t>
    </rPh>
    <rPh sb="4" eb="5">
      <t>ジ</t>
    </rPh>
    <phoneticPr fontId="3"/>
  </si>
  <si>
    <t>10．給食の状況</t>
    <rPh sb="3" eb="5">
      <t>キュウショク</t>
    </rPh>
    <rPh sb="6" eb="8">
      <t>ジョウキョウ</t>
    </rPh>
    <phoneticPr fontId="3"/>
  </si>
  <si>
    <t>直近1ヶ月分の献立表を添付してください。</t>
    <rPh sb="0" eb="2">
      <t>チョッキン</t>
    </rPh>
    <rPh sb="4" eb="5">
      <t>ゲツ</t>
    </rPh>
    <rPh sb="5" eb="6">
      <t>ブン</t>
    </rPh>
    <rPh sb="7" eb="10">
      <t>コンダテヒョウ</t>
    </rPh>
    <rPh sb="11" eb="13">
      <t>テンプ</t>
    </rPh>
    <phoneticPr fontId="3"/>
  </si>
  <si>
    <t>区分</t>
    <rPh sb="0" eb="2">
      <t>クブン</t>
    </rPh>
    <phoneticPr fontId="27"/>
  </si>
  <si>
    <t>ビタミンA</t>
    <phoneticPr fontId="3"/>
  </si>
  <si>
    <t>ビタミンB1</t>
    <phoneticPr fontId="3"/>
  </si>
  <si>
    <t>ビタミンB2</t>
    <phoneticPr fontId="3"/>
  </si>
  <si>
    <t>ビタミンC</t>
    <phoneticPr fontId="3"/>
  </si>
  <si>
    <t>（kcal）</t>
    <phoneticPr fontId="3"/>
  </si>
  <si>
    <t>（g）</t>
    <phoneticPr fontId="3"/>
  </si>
  <si>
    <t>（mg）</t>
    <phoneticPr fontId="3"/>
  </si>
  <si>
    <t>（μgRE）</t>
    <phoneticPr fontId="3"/>
  </si>
  <si>
    <t>（mg）</t>
  </si>
  <si>
    <t>4月</t>
    <rPh sb="1" eb="2">
      <t>ガツ</t>
    </rPh>
    <phoneticPr fontId="3"/>
  </si>
  <si>
    <t>5月</t>
  </si>
  <si>
    <t>6月</t>
  </si>
  <si>
    <t>7月</t>
  </si>
  <si>
    <t>8月</t>
  </si>
  <si>
    <t>9月</t>
  </si>
  <si>
    <t>10月</t>
  </si>
  <si>
    <t>11月</t>
  </si>
  <si>
    <t>12月</t>
  </si>
  <si>
    <t>1月</t>
  </si>
  <si>
    <t>2月</t>
  </si>
  <si>
    <t>3月</t>
  </si>
  <si>
    <t>目標量※2</t>
    <rPh sb="0" eb="2">
      <t>モクヒョウ</t>
    </rPh>
    <rPh sb="2" eb="3">
      <t>リョウ</t>
    </rPh>
    <phoneticPr fontId="3"/>
  </si>
  <si>
    <t>1～2歳児の給与栄養量</t>
    <rPh sb="6" eb="11">
      <t>キュウヨエイヨウリョウ</t>
    </rPh>
    <phoneticPr fontId="3"/>
  </si>
  <si>
    <t>3～5歳児の給与栄養量</t>
    <rPh sb="3" eb="5">
      <t>サイジ</t>
    </rPh>
    <rPh sb="6" eb="11">
      <t>キュウヨエイヨウリョウ</t>
    </rPh>
    <phoneticPr fontId="3"/>
  </si>
  <si>
    <t>エネルギー</t>
  </si>
  <si>
    <t>カルシウム</t>
  </si>
  <si>
    <t>ビタミンA</t>
  </si>
  <si>
    <t>ビタミンB1</t>
  </si>
  <si>
    <t>ビタミンB2</t>
  </si>
  <si>
    <t>ビタミンC</t>
  </si>
  <si>
    <t>食塩相当量</t>
  </si>
  <si>
    <t>（kcal）</t>
  </si>
  <si>
    <t>（g）</t>
  </si>
  <si>
    <t>（μgRE）</t>
  </si>
  <si>
    <t>1～2歳児の食品群別給与量</t>
    <rPh sb="5" eb="12">
      <t>ショクヒングンベツキュウヨリョウ</t>
    </rPh>
    <phoneticPr fontId="3"/>
  </si>
  <si>
    <t>（単位：g）</t>
    <rPh sb="1" eb="3">
      <t>タンイ</t>
    </rPh>
    <phoneticPr fontId="3"/>
  </si>
  <si>
    <t>1類</t>
    <rPh sb="1" eb="2">
      <t>ルイ</t>
    </rPh>
    <phoneticPr fontId="3"/>
  </si>
  <si>
    <t>2類</t>
    <rPh sb="1" eb="2">
      <t>ルイ</t>
    </rPh>
    <phoneticPr fontId="3"/>
  </si>
  <si>
    <t>3類</t>
    <rPh sb="1" eb="2">
      <t>ルイ</t>
    </rPh>
    <phoneticPr fontId="3"/>
  </si>
  <si>
    <t>4類</t>
    <rPh sb="1" eb="2">
      <t>ルイ</t>
    </rPh>
    <phoneticPr fontId="3"/>
  </si>
  <si>
    <t>5類</t>
    <rPh sb="1" eb="2">
      <t>ルイ</t>
    </rPh>
    <phoneticPr fontId="3"/>
  </si>
  <si>
    <t>6類</t>
    <rPh sb="1" eb="2">
      <t>ルイ</t>
    </rPh>
    <phoneticPr fontId="3"/>
  </si>
  <si>
    <t>3～5歳児の食品群別給与量</t>
    <rPh sb="6" eb="13">
      <t>ショクヒングンベツキュウヨリョウ</t>
    </rPh>
    <phoneticPr fontId="3"/>
  </si>
  <si>
    <t>3歳以上児の
主食</t>
    <rPh sb="1" eb="2">
      <t>サイ</t>
    </rPh>
    <rPh sb="2" eb="4">
      <t>イジョウ</t>
    </rPh>
    <rPh sb="4" eb="5">
      <t>ジ</t>
    </rPh>
    <rPh sb="7" eb="9">
      <t>シュショク</t>
    </rPh>
    <phoneticPr fontId="3"/>
  </si>
  <si>
    <t>3歳未満児の給食費の
保護者からの徴収状況</t>
    <rPh sb="1" eb="2">
      <t>サイ</t>
    </rPh>
    <rPh sb="2" eb="4">
      <t>ミマン</t>
    </rPh>
    <rPh sb="4" eb="5">
      <t>ジ</t>
    </rPh>
    <rPh sb="6" eb="9">
      <t>キュウショクヒ</t>
    </rPh>
    <rPh sb="11" eb="14">
      <t>ホゴシャ</t>
    </rPh>
    <rPh sb="17" eb="19">
      <t>チョウシュウ</t>
    </rPh>
    <rPh sb="19" eb="21">
      <t>ジョウキョウ</t>
    </rPh>
    <phoneticPr fontId="3"/>
  </si>
  <si>
    <t>0歳児</t>
    <rPh sb="1" eb="3">
      <t>サイジ</t>
    </rPh>
    <phoneticPr fontId="3"/>
  </si>
  <si>
    <t>1歳児</t>
    <rPh sb="1" eb="3">
      <t>サイジ</t>
    </rPh>
    <phoneticPr fontId="3"/>
  </si>
  <si>
    <t>2歳児</t>
    <rPh sb="1" eb="3">
      <t>サイジ</t>
    </rPh>
    <phoneticPr fontId="3"/>
  </si>
  <si>
    <t>4歳児</t>
    <rPh sb="1" eb="3">
      <t>サイジ</t>
    </rPh>
    <phoneticPr fontId="3"/>
  </si>
  <si>
    <t>5歳児</t>
    <rPh sb="1" eb="3">
      <t>サイジ</t>
    </rPh>
    <phoneticPr fontId="3"/>
  </si>
  <si>
    <t>～2歳児</t>
    <rPh sb="2" eb="4">
      <t>サイジ</t>
    </rPh>
    <phoneticPr fontId="3"/>
  </si>
  <si>
    <t>3歳児～</t>
    <rPh sb="1" eb="3">
      <t>サイジ</t>
    </rPh>
    <phoneticPr fontId="3"/>
  </si>
  <si>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3"/>
  </si>
  <si>
    <t>例）調理員5人が6月に検便を
　   2回ずつ実施する場合
　　対象人員：5人
　　実施延人員：10人</t>
    <rPh sb="0" eb="1">
      <t>レイ</t>
    </rPh>
    <rPh sb="2" eb="5">
      <t>チョウリイン</t>
    </rPh>
    <rPh sb="6" eb="7">
      <t>ニン</t>
    </rPh>
    <rPh sb="9" eb="10">
      <t>ガツ</t>
    </rPh>
    <rPh sb="11" eb="13">
      <t>ケンベン</t>
    </rPh>
    <rPh sb="20" eb="21">
      <t>カイ</t>
    </rPh>
    <rPh sb="23" eb="25">
      <t>ジッシ</t>
    </rPh>
    <rPh sb="27" eb="29">
      <t>バアイ</t>
    </rPh>
    <rPh sb="32" eb="34">
      <t>タイショウ</t>
    </rPh>
    <rPh sb="34" eb="36">
      <t>ジンイン</t>
    </rPh>
    <rPh sb="38" eb="39">
      <t>ニン</t>
    </rPh>
    <rPh sb="42" eb="44">
      <t>ジッシ</t>
    </rPh>
    <rPh sb="44" eb="45">
      <t>ノ</t>
    </rPh>
    <rPh sb="45" eb="47">
      <t>ジンイン</t>
    </rPh>
    <rPh sb="50" eb="51">
      <t>ニン</t>
    </rPh>
    <phoneticPr fontId="3"/>
  </si>
  <si>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3"/>
  </si>
  <si>
    <t>　　　　保存期間等について社援施117号</t>
    <phoneticPr fontId="3"/>
  </si>
  <si>
    <t>10．給食の状況</t>
    <rPh sb="3" eb="5">
      <t>キュウショク</t>
    </rPh>
    <rPh sb="6" eb="8">
      <t>ジョウキョウ</t>
    </rPh>
    <phoneticPr fontId="7"/>
  </si>
  <si>
    <t>11．災害事故防止対策</t>
    <rPh sb="3" eb="5">
      <t>サイガイ</t>
    </rPh>
    <rPh sb="5" eb="7">
      <t>ジコ</t>
    </rPh>
    <rPh sb="7" eb="9">
      <t>ボウシ</t>
    </rPh>
    <rPh sb="9" eb="11">
      <t>タイサク</t>
    </rPh>
    <phoneticPr fontId="7"/>
  </si>
  <si>
    <t>避難確保計画の策定有無</t>
    <rPh sb="0" eb="2">
      <t>ヒナン</t>
    </rPh>
    <rPh sb="2" eb="4">
      <t>カクホ</t>
    </rPh>
    <rPh sb="4" eb="6">
      <t>ケイカク</t>
    </rPh>
    <rPh sb="7" eb="9">
      <t>サクテイ</t>
    </rPh>
    <rPh sb="9" eb="11">
      <t>ウム</t>
    </rPh>
    <phoneticPr fontId="3"/>
  </si>
  <si>
    <t>消防署への事前通報・立会い</t>
    <rPh sb="10" eb="12">
      <t>タチアイ</t>
    </rPh>
    <phoneticPr fontId="7"/>
  </si>
  <si>
    <t>区分</t>
    <phoneticPr fontId="7"/>
  </si>
  <si>
    <t>12．諸規程等の整備状況</t>
    <rPh sb="3" eb="4">
      <t>モロ</t>
    </rPh>
    <rPh sb="4" eb="6">
      <t>キテイ</t>
    </rPh>
    <rPh sb="6" eb="7">
      <t>トウ</t>
    </rPh>
    <rPh sb="8" eb="10">
      <t>セイビ</t>
    </rPh>
    <rPh sb="10" eb="12">
      <t>ジョウキョウ</t>
    </rPh>
    <phoneticPr fontId="3"/>
  </si>
  <si>
    <t>消防法17-3-3による消防署への報告</t>
    <rPh sb="0" eb="3">
      <t>ショウボウホウ</t>
    </rPh>
    <rPh sb="12" eb="15">
      <t>ショウボウショ</t>
    </rPh>
    <rPh sb="17" eb="19">
      <t>ホウコク</t>
    </rPh>
    <phoneticPr fontId="7"/>
  </si>
  <si>
    <t>残食調査</t>
    <rPh sb="0" eb="1">
      <t>ザン</t>
    </rPh>
    <rPh sb="1" eb="2">
      <t>ショク</t>
    </rPh>
    <rPh sb="2" eb="4">
      <t>チョウサ</t>
    </rPh>
    <phoneticPr fontId="3"/>
  </si>
  <si>
    <t>（例※2）R3年6月2,4,7日</t>
    <rPh sb="1" eb="2">
      <t>レイ</t>
    </rPh>
    <rPh sb="7" eb="8">
      <t>ネン</t>
    </rPh>
    <rPh sb="9" eb="10">
      <t>ガツ</t>
    </rPh>
    <rPh sb="15" eb="16">
      <t>ニチ</t>
    </rPh>
    <phoneticPr fontId="27"/>
  </si>
  <si>
    <t>全職員　40名（ユニット毎に実施）</t>
    <rPh sb="0" eb="3">
      <t>ゼンショクイン</t>
    </rPh>
    <rPh sb="6" eb="7">
      <t>メイ</t>
    </rPh>
    <rPh sb="12" eb="13">
      <t>ゴト</t>
    </rPh>
    <rPh sb="14" eb="16">
      <t>ジッシ</t>
    </rPh>
    <phoneticPr fontId="27"/>
  </si>
  <si>
    <t>食中毒予防について</t>
    <rPh sb="0" eb="3">
      <t>ショクチュウドク</t>
    </rPh>
    <rPh sb="3" eb="5">
      <t>ヨボウ</t>
    </rPh>
    <phoneticPr fontId="27"/>
  </si>
  <si>
    <t>法人会議室</t>
    <rPh sb="0" eb="2">
      <t>ホウジン</t>
    </rPh>
    <rPh sb="2" eb="5">
      <t>カイギシツ</t>
    </rPh>
    <phoneticPr fontId="27"/>
  </si>
  <si>
    <t>資料の配付</t>
    <rPh sb="0" eb="2">
      <t>シリョウ</t>
    </rPh>
    <rPh sb="3" eb="5">
      <t>ハイフ</t>
    </rPh>
    <phoneticPr fontId="3"/>
  </si>
  <si>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3"/>
  </si>
  <si>
    <r>
      <t>指導実施月の前々月の職員配置状況</t>
    </r>
    <r>
      <rPr>
        <b/>
        <sz val="9"/>
        <rFont val="Yu Gothic UI"/>
        <family val="3"/>
        <charset val="128"/>
      </rPr>
      <t>(</t>
    </r>
    <r>
      <rPr>
        <b/>
        <sz val="11"/>
        <rFont val="Yu Gothic UI"/>
        <family val="3"/>
        <charset val="128"/>
      </rPr>
      <t>　　　</t>
    </r>
    <r>
      <rPr>
        <b/>
        <sz val="9"/>
        <rFont val="Yu Gothic UI"/>
        <family val="3"/>
        <charset val="128"/>
      </rPr>
      <t>年</t>
    </r>
    <r>
      <rPr>
        <b/>
        <sz val="11"/>
        <rFont val="Yu Gothic UI"/>
        <family val="3"/>
        <charset val="128"/>
      </rPr>
      <t>　　　</t>
    </r>
    <r>
      <rPr>
        <b/>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</si>
</sst>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62"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10.75"/>
      <name val="ＭＳ 明朝"/>
      <family val="1"/>
      <charset val="128"/>
    </font>
    <font>
      <sz val="6"/>
      <name val="ＭＳ 明朝"/>
      <family val="1"/>
      <charset val="128"/>
    </font>
    <font>
      <sz val="10.8"/>
      <name val="ＭＳ Ｐ明朝"/>
      <family val="1"/>
      <charset val="128"/>
    </font>
    <font>
      <sz val="24"/>
      <name val="ＭＳ Ｐ明朝"/>
      <family val="1"/>
      <charset val="128"/>
    </font>
    <font>
      <sz val="10.75"/>
      <name val="ＭＳ Ｐ明朝"/>
      <family val="1"/>
      <charset val="128"/>
    </font>
    <font>
      <sz val="11"/>
      <color indexed="8"/>
      <name val="ＭＳ Ｐゴシック"/>
      <family val="3"/>
      <charset val="128"/>
    </font>
    <font>
      <sz val="11"/>
      <color theme="1"/>
      <name val="ＭＳ Ｐゴシック"/>
      <family val="3"/>
      <charset val="128"/>
      <scheme val="minor"/>
    </font>
    <font>
      <b/>
      <sz val="10"/>
      <name val="ＭＳ ゴシック"/>
      <family val="3"/>
      <charset val="128"/>
    </font>
    <font>
      <sz val="14"/>
      <name val="ＭＳ 明朝"/>
      <family val="1"/>
      <charset val="128"/>
    </font>
    <font>
      <sz val="9"/>
      <color rgb="FF000000"/>
      <name val="Meiryo UI"/>
      <family val="3"/>
      <charset val="128"/>
    </font>
    <font>
      <sz val="16"/>
      <color rgb="FF000000"/>
      <name val="ＭＳ Ｐゴシック"/>
      <family val="3"/>
      <charset val="128"/>
    </font>
    <font>
      <u/>
      <sz val="11"/>
      <color indexed="12"/>
      <name val="ＭＳ Ｐゴシック"/>
      <family val="3"/>
      <charset val="128"/>
    </font>
    <font>
      <sz val="10"/>
      <color indexed="10"/>
      <name val="ＭＳ Ｐ明朝"/>
      <family val="1"/>
      <charset val="128"/>
    </font>
    <font>
      <sz val="24"/>
      <name val="Yu Gothic UI"/>
      <family val="3"/>
      <charset val="128"/>
    </font>
    <font>
      <sz val="18"/>
      <name val="Yu Gothic UI"/>
      <family val="3"/>
      <charset val="128"/>
    </font>
    <font>
      <sz val="11"/>
      <name val="Yu Gothic UI"/>
      <family val="3"/>
      <charset val="128"/>
    </font>
    <font>
      <sz val="10.8"/>
      <name val="Yu Gothic UI"/>
      <family val="3"/>
      <charset val="128"/>
    </font>
    <font>
      <sz val="20"/>
      <name val="Yu Gothic UI"/>
      <family val="3"/>
      <charset val="128"/>
    </font>
    <font>
      <sz val="14"/>
      <name val="Yu Gothic UI"/>
      <family val="3"/>
      <charset val="128"/>
    </font>
    <font>
      <sz val="16"/>
      <name val="Yu Gothic UI"/>
      <family val="3"/>
      <charset val="128"/>
    </font>
    <font>
      <b/>
      <sz val="24"/>
      <name val="Yu Gothic UI"/>
      <family val="3"/>
      <charset val="128"/>
    </font>
    <font>
      <sz val="6"/>
      <name val="ＭＳ Ｐゴシック"/>
      <family val="2"/>
      <charset val="128"/>
      <scheme val="minor"/>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0.75"/>
      <name val="Yu Gothic UI"/>
      <family val="3"/>
      <charset val="128"/>
    </font>
    <font>
      <sz val="9"/>
      <name val="Yu Gothic UI"/>
      <family val="3"/>
      <charset val="128"/>
    </font>
    <font>
      <sz val="8"/>
      <name val="Yu Gothic UI"/>
      <family val="3"/>
      <charset val="128"/>
    </font>
    <font>
      <b/>
      <sz val="10.75"/>
      <name val="Yu Gothic UI"/>
      <family val="3"/>
      <charset val="128"/>
    </font>
    <font>
      <i/>
      <u/>
      <sz val="14"/>
      <name val="Yu Gothic UI"/>
      <family val="3"/>
      <charset val="128"/>
    </font>
    <font>
      <b/>
      <i/>
      <u/>
      <sz val="12"/>
      <name val="Yu Gothic UI"/>
      <family val="3"/>
      <charset val="128"/>
    </font>
    <font>
      <i/>
      <u/>
      <sz val="12"/>
      <name val="Yu Gothic UI"/>
      <family val="3"/>
      <charset val="128"/>
    </font>
    <font>
      <b/>
      <sz val="11"/>
      <color rgb="FFFF000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i/>
      <sz val="10"/>
      <name val="Yu Gothic UI"/>
      <family val="3"/>
      <charset val="128"/>
    </font>
    <font>
      <i/>
      <sz val="11"/>
      <name val="Yu Gothic UI"/>
      <family val="3"/>
      <charset val="128"/>
    </font>
    <font>
      <i/>
      <sz val="9"/>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8"/>
      <name val="Yu Gothic UI"/>
      <family val="3"/>
      <charset val="128"/>
    </font>
    <font>
      <sz val="9"/>
      <color indexed="8"/>
      <name val="Yu Gothic UI"/>
      <family val="3"/>
      <charset val="128"/>
    </font>
    <font>
      <sz val="8"/>
      <color indexed="8"/>
      <name val="Yu Gothic UI"/>
      <family val="3"/>
      <charset val="128"/>
    </font>
    <font>
      <sz val="12"/>
      <color indexed="81"/>
      <name val="Yu Gothic UI"/>
      <family val="3"/>
      <charset val="128"/>
    </font>
    <font>
      <sz val="11"/>
      <color theme="1"/>
      <name val="Yu Gothic UI"/>
      <family val="3"/>
      <charset val="128"/>
    </font>
    <font>
      <strike/>
      <sz val="11"/>
      <name val="Yu Gothic UI"/>
      <family val="3"/>
      <charset val="128"/>
    </font>
    <font>
      <sz val="10.75"/>
      <color rgb="FFFF0000"/>
      <name val="Yu Gothic UI"/>
      <family val="3"/>
      <charset val="128"/>
    </font>
    <font>
      <strike/>
      <sz val="11"/>
      <color rgb="FFFF0000"/>
      <name val="Yu Gothic UI"/>
      <family val="3"/>
      <charset val="128"/>
    </font>
    <font>
      <b/>
      <sz val="12"/>
      <color indexed="81"/>
      <name val="Yu Gothic UI"/>
      <family val="3"/>
      <charset val="128"/>
    </font>
  </fonts>
  <fills count="13">
    <fill>
      <patternFill patternType="none"/>
    </fill>
    <fill>
      <patternFill patternType="gray125"/>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43"/>
        <bgColor indexed="64"/>
      </patternFill>
    </fill>
    <fill>
      <patternFill patternType="solid">
        <fgColor rgb="FFFFFF66"/>
        <bgColor indexed="64"/>
      </patternFill>
    </fill>
  </fills>
  <borders count="24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right/>
      <top style="hair">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thin">
        <color indexed="64"/>
      </bottom>
      <diagonal style="thin">
        <color indexed="64"/>
      </diagonal>
    </border>
    <border diagonalDown="1">
      <left/>
      <right style="medium">
        <color indexed="64"/>
      </right>
      <top/>
      <bottom/>
      <diagonal style="thin">
        <color indexed="64"/>
      </diagonal>
    </border>
    <border>
      <left/>
      <right style="double">
        <color indexed="64"/>
      </right>
      <top/>
      <bottom style="thin">
        <color indexed="64"/>
      </bottom>
      <diagonal/>
    </border>
    <border>
      <left/>
      <right style="double">
        <color indexed="64"/>
      </right>
      <top/>
      <bottom style="medium">
        <color indexed="64"/>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right style="thin">
        <color indexed="64"/>
      </right>
      <top/>
      <bottom style="medium">
        <color indexed="64"/>
      </bottom>
      <diagonal style="thin">
        <color indexed="64"/>
      </diagonal>
    </border>
  </borders>
  <cellStyleXfs count="14">
    <xf numFmtId="0" fontId="0" fillId="0" borderId="0"/>
    <xf numFmtId="0" fontId="2" fillId="2" borderId="1" applyNumberFormat="0" applyFont="0" applyAlignment="0" applyProtection="0">
      <alignment vertical="center"/>
    </xf>
    <xf numFmtId="0" fontId="2" fillId="0" borderId="0">
      <alignment vertical="center"/>
    </xf>
    <xf numFmtId="0" fontId="6" fillId="0" borderId="0"/>
    <xf numFmtId="0" fontId="2" fillId="0" borderId="0"/>
    <xf numFmtId="0" fontId="6" fillId="0" borderId="0"/>
    <xf numFmtId="0" fontId="6" fillId="0" borderId="0"/>
    <xf numFmtId="0" fontId="2" fillId="0" borderId="0">
      <alignment vertical="center"/>
    </xf>
    <xf numFmtId="0" fontId="2" fillId="0" borderId="0">
      <alignment vertical="center"/>
    </xf>
    <xf numFmtId="0" fontId="12" fillId="0" borderId="0">
      <alignment vertical="center"/>
    </xf>
    <xf numFmtId="0" fontId="14" fillId="0" borderId="0"/>
    <xf numFmtId="38"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2366">
    <xf numFmtId="0" fontId="0" fillId="0" borderId="0" xfId="0"/>
    <xf numFmtId="0" fontId="0" fillId="0" borderId="2" xfId="0" applyBorder="1" applyProtection="1">
      <protection hidden="1"/>
    </xf>
    <xf numFmtId="0" fontId="0" fillId="0" borderId="0" xfId="0" applyBorder="1" applyProtection="1">
      <protection hidden="1"/>
    </xf>
    <xf numFmtId="0" fontId="4" fillId="0" borderId="0" xfId="0" applyFont="1" applyBorder="1" applyAlignment="1" applyProtection="1">
      <alignment vertical="center"/>
      <protection hidden="1"/>
    </xf>
    <xf numFmtId="0" fontId="10" fillId="0" borderId="0" xfId="5" applyFont="1" applyBorder="1" applyAlignment="1" applyProtection="1">
      <alignment vertical="center"/>
      <protection hidden="1"/>
    </xf>
    <xf numFmtId="0" fontId="4" fillId="0" borderId="0" xfId="0" applyFont="1" applyBorder="1" applyProtection="1">
      <protection hidden="1"/>
    </xf>
    <xf numFmtId="0" fontId="10" fillId="0" borderId="0" xfId="5" applyFont="1" applyFill="1" applyBorder="1" applyAlignment="1" applyProtection="1">
      <alignment vertical="center"/>
      <protection hidden="1"/>
    </xf>
    <xf numFmtId="0" fontId="11" fillId="0" borderId="2" xfId="0" applyFont="1" applyBorder="1" applyProtection="1">
      <protection hidden="1"/>
    </xf>
    <xf numFmtId="0" fontId="0" fillId="3" borderId="2" xfId="0" applyFill="1" applyBorder="1" applyProtection="1">
      <protection hidden="1"/>
    </xf>
    <xf numFmtId="0" fontId="0" fillId="4" borderId="0" xfId="0" applyFill="1" applyBorder="1" applyProtection="1">
      <protection hidden="1"/>
    </xf>
    <xf numFmtId="0" fontId="0" fillId="0" borderId="0" xfId="0" applyFill="1" applyBorder="1" applyProtection="1">
      <protection hidden="1"/>
    </xf>
    <xf numFmtId="0" fontId="0" fillId="5" borderId="0" xfId="0" applyFill="1" applyBorder="1" applyProtection="1">
      <protection hidden="1"/>
    </xf>
    <xf numFmtId="0" fontId="0" fillId="6" borderId="0" xfId="0" applyFill="1" applyBorder="1" applyProtection="1">
      <protection hidden="1"/>
    </xf>
    <xf numFmtId="0" fontId="8" fillId="0" borderId="0" xfId="0" applyFont="1" applyBorder="1" applyAlignment="1" applyProtection="1">
      <alignment vertical="center"/>
      <protection hidden="1"/>
    </xf>
    <xf numFmtId="0" fontId="9" fillId="0" borderId="0" xfId="0" applyFont="1" applyBorder="1" applyAlignment="1" applyProtection="1">
      <alignment vertical="center"/>
      <protection hidden="1"/>
    </xf>
    <xf numFmtId="0" fontId="10" fillId="0" borderId="0" xfId="5" applyFont="1" applyBorder="1" applyAlignment="1" applyProtection="1">
      <alignment horizontal="left" vertical="center"/>
      <protection hidden="1"/>
    </xf>
    <xf numFmtId="0" fontId="11" fillId="3" borderId="2" xfId="0" applyFont="1" applyFill="1" applyBorder="1" applyProtection="1">
      <protection hidden="1"/>
    </xf>
    <xf numFmtId="0" fontId="4" fillId="0" borderId="0" xfId="0" applyFont="1" applyAlignment="1" applyProtection="1">
      <alignment vertical="center"/>
      <protection hidden="1"/>
    </xf>
    <xf numFmtId="0" fontId="2" fillId="3" borderId="2" xfId="4" applyFont="1" applyFill="1" applyBorder="1" applyProtection="1">
      <protection hidden="1"/>
    </xf>
    <xf numFmtId="0" fontId="2" fillId="0" borderId="2" xfId="4" applyFont="1" applyBorder="1" applyProtection="1">
      <protection hidden="1"/>
    </xf>
    <xf numFmtId="0" fontId="4" fillId="0" borderId="0" xfId="9" applyFont="1">
      <alignment vertical="center"/>
    </xf>
    <xf numFmtId="0" fontId="4" fillId="0" borderId="0" xfId="9" applyFont="1" applyBorder="1">
      <alignment vertical="center"/>
    </xf>
    <xf numFmtId="0" fontId="4" fillId="0" borderId="0" xfId="0" applyFont="1" applyFill="1" applyBorder="1" applyAlignment="1" applyProtection="1">
      <alignment vertical="center"/>
      <protection hidden="1"/>
    </xf>
    <xf numFmtId="0" fontId="4" fillId="0" borderId="0" xfId="0" applyFont="1" applyAlignment="1">
      <alignment vertical="center"/>
    </xf>
    <xf numFmtId="0" fontId="4" fillId="0" borderId="0" xfId="0" applyFont="1" applyBorder="1" applyAlignment="1" applyProtection="1">
      <alignment horizontal="center" vertical="center"/>
      <protection hidden="1"/>
    </xf>
    <xf numFmtId="0" fontId="19" fillId="0" borderId="0" xfId="0" applyNumberFormat="1" applyFont="1" applyBorder="1" applyAlignment="1" applyProtection="1">
      <alignment horizontal="center" vertical="center"/>
      <protection hidden="1"/>
    </xf>
    <xf numFmtId="0" fontId="20" fillId="0" borderId="0" xfId="0" applyNumberFormat="1" applyFont="1" applyFill="1" applyBorder="1" applyAlignment="1" applyProtection="1">
      <alignment vertical="center"/>
      <protection hidden="1"/>
    </xf>
    <xf numFmtId="0" fontId="21" fillId="0" borderId="0" xfId="0" applyNumberFormat="1" applyFont="1" applyBorder="1" applyAlignment="1" applyProtection="1">
      <alignment vertical="center"/>
      <protection hidden="1"/>
    </xf>
    <xf numFmtId="0" fontId="22" fillId="0" borderId="0" xfId="0" applyNumberFormat="1" applyFont="1" applyBorder="1" applyAlignment="1" applyProtection="1">
      <alignment vertical="center"/>
      <protection hidden="1"/>
    </xf>
    <xf numFmtId="0" fontId="19" fillId="0" borderId="0" xfId="0" applyNumberFormat="1" applyFont="1" applyBorder="1" applyAlignment="1" applyProtection="1">
      <alignment vertical="center"/>
      <protection hidden="1"/>
    </xf>
    <xf numFmtId="0" fontId="23" fillId="0" borderId="0" xfId="0" applyNumberFormat="1" applyFont="1" applyBorder="1" applyAlignment="1" applyProtection="1">
      <alignment horizontal="center" vertical="center"/>
      <protection hidden="1"/>
    </xf>
    <xf numFmtId="0" fontId="22" fillId="0" borderId="0" xfId="0" applyNumberFormat="1" applyFont="1" applyFill="1" applyBorder="1" applyAlignment="1" applyProtection="1">
      <alignment vertical="center"/>
      <protection hidden="1"/>
    </xf>
    <xf numFmtId="0" fontId="26" fillId="0" borderId="242" xfId="0" applyNumberFormat="1" applyFont="1" applyFill="1" applyBorder="1" applyAlignment="1" applyProtection="1">
      <alignment horizontal="center" vertical="center"/>
      <protection hidden="1"/>
    </xf>
    <xf numFmtId="0" fontId="25" fillId="0" borderId="0" xfId="2" applyFont="1" applyProtection="1">
      <alignment vertical="center"/>
      <protection hidden="1"/>
    </xf>
    <xf numFmtId="0" fontId="25" fillId="0" borderId="0" xfId="10" applyFont="1" applyAlignment="1">
      <alignment vertical="center"/>
    </xf>
    <xf numFmtId="0" fontId="24" fillId="0" borderId="0" xfId="10" applyFont="1" applyAlignment="1" applyProtection="1">
      <alignment horizontal="right" vertical="center"/>
      <protection hidden="1"/>
    </xf>
    <xf numFmtId="0" fontId="24" fillId="0" borderId="0" xfId="10" applyFont="1" applyAlignment="1" applyProtection="1">
      <alignment vertical="center"/>
      <protection hidden="1"/>
    </xf>
    <xf numFmtId="0" fontId="24" fillId="0" borderId="0" xfId="2" applyFont="1" applyProtection="1">
      <alignment vertical="center"/>
      <protection hidden="1"/>
    </xf>
    <xf numFmtId="0" fontId="22" fillId="0" borderId="0" xfId="10" applyFont="1" applyAlignment="1" applyProtection="1">
      <alignment vertical="center"/>
      <protection hidden="1"/>
    </xf>
    <xf numFmtId="0" fontId="22" fillId="0" borderId="0" xfId="2" applyFont="1" applyProtection="1">
      <alignment vertical="center"/>
      <protection hidden="1"/>
    </xf>
    <xf numFmtId="0" fontId="28" fillId="0" borderId="0" xfId="0" applyNumberFormat="1" applyFont="1" applyBorder="1" applyAlignment="1" applyProtection="1">
      <alignment horizontal="left" vertical="center"/>
      <protection hidden="1"/>
    </xf>
    <xf numFmtId="0" fontId="21" fillId="0" borderId="0" xfId="0" applyNumberFormat="1" applyFont="1"/>
    <xf numFmtId="0" fontId="29" fillId="0" borderId="0" xfId="0" applyNumberFormat="1" applyFont="1" applyBorder="1" applyAlignment="1" applyProtection="1">
      <alignment horizontal="left" vertical="center"/>
      <protection hidden="1"/>
    </xf>
    <xf numFmtId="0" fontId="21" fillId="7" borderId="26" xfId="0" applyNumberFormat="1" applyFont="1" applyFill="1" applyBorder="1" applyAlignment="1" applyProtection="1">
      <alignment horizontal="center" vertical="center"/>
      <protection hidden="1"/>
    </xf>
    <xf numFmtId="0" fontId="21" fillId="0" borderId="26"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hidden="1"/>
    </xf>
    <xf numFmtId="0" fontId="21" fillId="0" borderId="31"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0" borderId="33"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center" vertical="center"/>
      <protection locked="0" hidden="1"/>
    </xf>
    <xf numFmtId="0" fontId="21" fillId="0" borderId="24" xfId="0" applyNumberFormat="1" applyFont="1" applyBorder="1" applyAlignment="1" applyProtection="1">
      <alignment horizontal="center" vertical="center"/>
      <protection hidden="1"/>
    </xf>
    <xf numFmtId="0" fontId="29" fillId="0" borderId="0" xfId="0" applyNumberFormat="1" applyFont="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0" borderId="0" xfId="0" applyNumberFormat="1" applyFont="1" applyBorder="1" applyAlignment="1" applyProtection="1">
      <alignment horizontal="right" vertical="center"/>
      <protection hidden="1"/>
    </xf>
    <xf numFmtId="0" fontId="21" fillId="0" borderId="0" xfId="0" applyNumberFormat="1" applyFont="1" applyBorder="1" applyAlignment="1" applyProtection="1">
      <alignment horizontal="left" vertical="center"/>
      <protection hidden="1"/>
    </xf>
    <xf numFmtId="0" fontId="21" fillId="0" borderId="129" xfId="0" applyNumberFormat="1" applyFont="1" applyBorder="1" applyAlignment="1" applyProtection="1">
      <alignment horizontal="center" vertical="center"/>
      <protection hidden="1"/>
    </xf>
    <xf numFmtId="0" fontId="21" fillId="0" borderId="19" xfId="0" applyNumberFormat="1" applyFont="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0" borderId="8" xfId="0" applyNumberFormat="1" applyFont="1" applyFill="1" applyBorder="1" applyAlignment="1" applyProtection="1">
      <alignment horizontal="center" vertical="center"/>
      <protection hidden="1"/>
    </xf>
    <xf numFmtId="0" fontId="29" fillId="0" borderId="5" xfId="0" applyNumberFormat="1" applyFont="1" applyFill="1" applyBorder="1" applyAlignment="1" applyProtection="1">
      <alignment horizontal="left" vertical="center"/>
      <protection hidden="1"/>
    </xf>
    <xf numFmtId="0" fontId="21" fillId="0" borderId="56" xfId="0" applyNumberFormat="1" applyFont="1" applyFill="1" applyBorder="1" applyAlignment="1" applyProtection="1">
      <alignment vertical="center"/>
      <protection hidden="1"/>
    </xf>
    <xf numFmtId="0" fontId="21" fillId="0" borderId="4" xfId="0" applyNumberFormat="1" applyFont="1" applyFill="1" applyBorder="1" applyAlignment="1" applyProtection="1">
      <alignment vertical="center"/>
      <protection hidden="1"/>
    </xf>
    <xf numFmtId="0" fontId="30" fillId="0" borderId="0" xfId="0" applyNumberFormat="1" applyFont="1" applyFill="1" applyBorder="1" applyAlignment="1" applyProtection="1">
      <alignment horizontal="center" vertical="center"/>
      <protection hidden="1"/>
    </xf>
    <xf numFmtId="0" fontId="21" fillId="7" borderId="39"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horizontal="center" vertical="center"/>
      <protection hidden="1"/>
    </xf>
    <xf numFmtId="0" fontId="21" fillId="7" borderId="37" xfId="0" applyNumberFormat="1" applyFont="1" applyFill="1" applyBorder="1" applyAlignment="1" applyProtection="1">
      <alignment vertical="center"/>
      <protection hidden="1"/>
    </xf>
    <xf numFmtId="0" fontId="21" fillId="7" borderId="31" xfId="0" applyNumberFormat="1" applyFont="1" applyFill="1" applyBorder="1" applyAlignment="1" applyProtection="1">
      <alignment vertical="center"/>
      <protection hidden="1"/>
    </xf>
    <xf numFmtId="0" fontId="21" fillId="7" borderId="30" xfId="0" applyNumberFormat="1" applyFont="1" applyFill="1" applyBorder="1" applyAlignment="1" applyProtection="1">
      <alignment vertical="center"/>
      <protection hidden="1"/>
    </xf>
    <xf numFmtId="0" fontId="21" fillId="0" borderId="5"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vertical="center"/>
      <protection hidden="1"/>
    </xf>
    <xf numFmtId="0" fontId="21" fillId="7" borderId="0" xfId="0" applyNumberFormat="1" applyFont="1" applyFill="1" applyBorder="1" applyAlignment="1" applyProtection="1">
      <alignment horizontal="center" vertical="center"/>
      <protection hidden="1"/>
    </xf>
    <xf numFmtId="0" fontId="21" fillId="7" borderId="6"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horizontal="center" vertical="center"/>
      <protection hidden="1"/>
    </xf>
    <xf numFmtId="0" fontId="21" fillId="7" borderId="15"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center" vertical="center"/>
      <protection hidden="1"/>
    </xf>
    <xf numFmtId="0" fontId="21" fillId="7" borderId="20" xfId="0" applyNumberFormat="1" applyFont="1" applyFill="1" applyBorder="1" applyAlignment="1" applyProtection="1">
      <alignment vertical="center"/>
      <protection hidden="1"/>
    </xf>
    <xf numFmtId="0" fontId="21" fillId="7" borderId="20" xfId="0" applyNumberFormat="1" applyFont="1" applyFill="1" applyBorder="1" applyAlignment="1" applyProtection="1">
      <alignment horizontal="center" vertical="center"/>
      <protection hidden="1"/>
    </xf>
    <xf numFmtId="0" fontId="21" fillId="7" borderId="19" xfId="0" applyNumberFormat="1" applyFont="1" applyFill="1" applyBorder="1" applyAlignment="1" applyProtection="1">
      <alignment horizontal="center" vertical="center"/>
      <protection hidden="1"/>
    </xf>
    <xf numFmtId="0" fontId="21" fillId="7" borderId="24" xfId="0" applyNumberFormat="1" applyFont="1" applyFill="1" applyBorder="1" applyAlignment="1" applyProtection="1">
      <alignment horizontal="center" vertical="center"/>
      <protection hidden="1"/>
    </xf>
    <xf numFmtId="0" fontId="21" fillId="0" borderId="131" xfId="0" applyNumberFormat="1" applyFont="1" applyBorder="1" applyAlignment="1" applyProtection="1">
      <alignment horizontal="center" vertical="center"/>
      <protection hidden="1"/>
    </xf>
    <xf numFmtId="0" fontId="21" fillId="0" borderId="22" xfId="0" applyNumberFormat="1" applyFont="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left" vertical="center"/>
      <protection hidden="1"/>
    </xf>
    <xf numFmtId="0" fontId="21" fillId="0" borderId="0" xfId="0" applyNumberFormat="1" applyFont="1" applyBorder="1" applyAlignment="1" applyProtection="1">
      <alignment horizontal="center" vertical="center"/>
      <protection hidden="1"/>
    </xf>
    <xf numFmtId="0" fontId="32" fillId="0" borderId="0" xfId="5" applyNumberFormat="1" applyFont="1" applyBorder="1" applyAlignment="1" applyProtection="1">
      <alignment vertical="center"/>
      <protection hidden="1"/>
    </xf>
    <xf numFmtId="0" fontId="29" fillId="0" borderId="0" xfId="5" applyNumberFormat="1" applyFont="1" applyBorder="1" applyAlignment="1" applyProtection="1">
      <alignment vertical="center"/>
      <protection hidden="1"/>
    </xf>
    <xf numFmtId="0" fontId="32" fillId="0" borderId="0" xfId="5" applyNumberFormat="1" applyFont="1" applyBorder="1" applyAlignment="1" applyProtection="1">
      <alignment horizontal="left" vertical="center"/>
      <protection hidden="1"/>
    </xf>
    <xf numFmtId="0" fontId="21" fillId="0" borderId="0" xfId="0" applyNumberFormat="1" applyFont="1" applyFill="1" applyBorder="1" applyAlignment="1" applyProtection="1">
      <alignment vertical="center"/>
      <protection locked="0" hidden="1"/>
    </xf>
    <xf numFmtId="0" fontId="21" fillId="7" borderId="0" xfId="0" applyNumberFormat="1" applyFont="1" applyFill="1" applyBorder="1" applyAlignment="1" applyProtection="1">
      <alignment horizontal="center" vertical="center"/>
      <protection locked="0" hidden="1"/>
    </xf>
    <xf numFmtId="0" fontId="32" fillId="0" borderId="0" xfId="5" applyNumberFormat="1" applyFont="1" applyFill="1" applyBorder="1" applyAlignment="1" applyProtection="1">
      <alignment vertical="center"/>
      <protection hidden="1"/>
    </xf>
    <xf numFmtId="0" fontId="33" fillId="0" borderId="0"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hidden="1"/>
    </xf>
    <xf numFmtId="0" fontId="32" fillId="7" borderId="39"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vertical="center"/>
      <protection locked="0" hidden="1"/>
    </xf>
    <xf numFmtId="0" fontId="32" fillId="0" borderId="0" xfId="5" applyNumberFormat="1" applyFont="1" applyFill="1" applyBorder="1" applyAlignment="1" applyProtection="1">
      <alignment horizontal="center" vertical="center"/>
      <protection hidden="1"/>
    </xf>
    <xf numFmtId="0" fontId="35" fillId="0" borderId="0" xfId="5" applyNumberFormat="1" applyFont="1" applyBorder="1" applyAlignment="1" applyProtection="1">
      <alignment horizontal="center" vertical="center"/>
      <protection hidden="1"/>
    </xf>
    <xf numFmtId="0" fontId="35" fillId="0" borderId="0" xfId="5" applyNumberFormat="1" applyFont="1" applyBorder="1" applyAlignment="1" applyProtection="1">
      <alignment vertical="center"/>
      <protection hidden="1"/>
    </xf>
    <xf numFmtId="0" fontId="36" fillId="0" borderId="0" xfId="5" applyNumberFormat="1" applyFont="1" applyBorder="1" applyAlignment="1" applyProtection="1">
      <alignment vertical="center"/>
      <protection hidden="1"/>
    </xf>
    <xf numFmtId="0" fontId="37" fillId="0" borderId="0" xfId="5" applyNumberFormat="1" applyFont="1" applyBorder="1" applyAlignment="1" applyProtection="1">
      <alignment vertical="center"/>
      <protection hidden="1"/>
    </xf>
    <xf numFmtId="0" fontId="38" fillId="0" borderId="0" xfId="5" applyNumberFormat="1" applyFont="1" applyBorder="1" applyAlignment="1" applyProtection="1">
      <alignment vertical="center"/>
      <protection hidden="1"/>
    </xf>
    <xf numFmtId="0" fontId="32" fillId="7" borderId="0" xfId="5" applyNumberFormat="1" applyFont="1" applyFill="1" applyBorder="1" applyAlignment="1" applyProtection="1">
      <alignment vertical="center"/>
      <protection locked="0" hidden="1"/>
    </xf>
    <xf numFmtId="0" fontId="32" fillId="0" borderId="0" xfId="5" applyNumberFormat="1" applyFont="1" applyFill="1" applyBorder="1" applyAlignment="1" applyProtection="1">
      <alignment horizontal="center" vertical="center" wrapText="1"/>
      <protection hidden="1"/>
    </xf>
    <xf numFmtId="0" fontId="32" fillId="0" borderId="0" xfId="5" applyNumberFormat="1" applyFont="1" applyFill="1" applyBorder="1" applyAlignment="1" applyProtection="1">
      <alignment horizontal="left" vertical="center"/>
      <protection hidden="1"/>
    </xf>
    <xf numFmtId="0" fontId="35" fillId="0" borderId="0" xfId="5" applyNumberFormat="1" applyFont="1" applyFill="1" applyBorder="1" applyAlignment="1" applyProtection="1">
      <alignment vertical="center"/>
      <protection hidden="1"/>
    </xf>
    <xf numFmtId="0" fontId="32" fillId="7" borderId="9"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hidden="1"/>
    </xf>
    <xf numFmtId="0" fontId="21" fillId="0" borderId="0" xfId="5" applyNumberFormat="1" applyFont="1" applyFill="1" applyBorder="1" applyAlignment="1" applyProtection="1">
      <alignment horizontal="center" vertical="center"/>
      <protection hidden="1"/>
    </xf>
    <xf numFmtId="0" fontId="21" fillId="0" borderId="0" xfId="5" applyNumberFormat="1" applyFont="1" applyFill="1" applyBorder="1" applyAlignment="1" applyProtection="1">
      <alignment vertical="center"/>
      <protection hidden="1"/>
    </xf>
    <xf numFmtId="0" fontId="21" fillId="7" borderId="20"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8" borderId="19" xfId="0" applyNumberFormat="1" applyFont="1" applyFill="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0" borderId="24"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hidden="1"/>
    </xf>
    <xf numFmtId="0" fontId="21" fillId="0" borderId="7" xfId="0" applyNumberFormat="1" applyFont="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8" borderId="7"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hidden="1"/>
    </xf>
    <xf numFmtId="0" fontId="21" fillId="0" borderId="8" xfId="0"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protection hidden="1"/>
    </xf>
    <xf numFmtId="0" fontId="32" fillId="0" borderId="42" xfId="5" applyNumberFormat="1" applyFont="1" applyBorder="1" applyAlignment="1" applyProtection="1">
      <alignment horizontal="center" vertical="center"/>
      <protection hidden="1"/>
    </xf>
    <xf numFmtId="0" fontId="32" fillId="0" borderId="0" xfId="5" applyNumberFormat="1" applyFont="1" applyBorder="1" applyAlignment="1" applyProtection="1">
      <alignment horizontal="center" vertical="center"/>
      <protection hidden="1"/>
    </xf>
    <xf numFmtId="0" fontId="32" fillId="0" borderId="31" xfId="5" applyNumberFormat="1" applyFont="1" applyBorder="1" applyAlignment="1" applyProtection="1">
      <alignment horizontal="center" vertical="center"/>
      <protection hidden="1"/>
    </xf>
    <xf numFmtId="0" fontId="32" fillId="0" borderId="33" xfId="5" applyNumberFormat="1" applyFont="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7" borderId="25" xfId="5" applyNumberFormat="1" applyFont="1" applyFill="1" applyBorder="1" applyAlignment="1" applyProtection="1">
      <alignment horizontal="center" vertical="center"/>
      <protection hidden="1"/>
    </xf>
    <xf numFmtId="0" fontId="32" fillId="7" borderId="31" xfId="5" applyNumberFormat="1" applyFont="1" applyFill="1" applyBorder="1" applyAlignment="1" applyProtection="1">
      <alignment horizontal="center" vertical="center"/>
      <protection hidden="1"/>
    </xf>
    <xf numFmtId="0" fontId="32" fillId="0" borderId="7" xfId="5" applyNumberFormat="1" applyFont="1" applyBorder="1" applyAlignment="1" applyProtection="1">
      <alignment horizontal="center" vertical="center"/>
      <protection hidden="1"/>
    </xf>
    <xf numFmtId="0" fontId="28" fillId="0" borderId="0" xfId="0" applyNumberFormat="1" applyFont="1" applyBorder="1" applyAlignment="1" applyProtection="1">
      <alignment vertical="center"/>
      <protection hidden="1"/>
    </xf>
    <xf numFmtId="0" fontId="21" fillId="0" borderId="0" xfId="0" applyNumberFormat="1" applyFont="1" applyAlignment="1" applyProtection="1">
      <alignment vertical="center"/>
      <protection hidden="1"/>
    </xf>
    <xf numFmtId="0" fontId="21" fillId="8" borderId="13" xfId="0" applyNumberFormat="1" applyFont="1" applyFill="1" applyBorder="1" applyAlignment="1" applyProtection="1">
      <alignment vertical="center"/>
      <protection hidden="1"/>
    </xf>
    <xf numFmtId="0" fontId="21" fillId="8" borderId="11" xfId="0" applyNumberFormat="1" applyFont="1" applyFill="1" applyBorder="1" applyAlignment="1" applyProtection="1">
      <alignment vertical="center"/>
      <protection hidden="1"/>
    </xf>
    <xf numFmtId="0" fontId="21" fillId="8" borderId="12" xfId="0" applyNumberFormat="1" applyFont="1" applyFill="1" applyBorder="1" applyAlignment="1" applyProtection="1">
      <alignment vertical="center"/>
      <protection hidden="1"/>
    </xf>
    <xf numFmtId="0" fontId="21" fillId="8" borderId="0" xfId="0" applyNumberFormat="1" applyFont="1" applyFill="1" applyBorder="1" applyAlignment="1" applyProtection="1">
      <alignment vertical="center"/>
      <protection hidden="1"/>
    </xf>
    <xf numFmtId="0" fontId="21" fillId="8" borderId="5" xfId="0" applyNumberFormat="1" applyFont="1" applyFill="1" applyBorder="1" applyAlignment="1" applyProtection="1">
      <alignment vertical="center"/>
      <protection hidden="1"/>
    </xf>
    <xf numFmtId="0" fontId="21" fillId="0" borderId="39"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vertical="center"/>
      <protection locked="0" hidden="1"/>
    </xf>
    <xf numFmtId="0" fontId="21" fillId="6" borderId="42" xfId="0" applyNumberFormat="1" applyFont="1" applyFill="1" applyBorder="1" applyAlignment="1" applyProtection="1">
      <alignment vertical="center"/>
      <protection locked="0" hidden="1"/>
    </xf>
    <xf numFmtId="0" fontId="21" fillId="6" borderId="25" xfId="0" applyNumberFormat="1" applyFont="1" applyFill="1" applyBorder="1" applyAlignment="1" applyProtection="1">
      <alignment vertical="center"/>
      <protection locked="0" hidden="1"/>
    </xf>
    <xf numFmtId="0" fontId="21" fillId="6" borderId="33" xfId="0" applyNumberFormat="1" applyFont="1" applyFill="1" applyBorder="1" applyAlignment="1" applyProtection="1">
      <alignment vertical="center"/>
      <protection locked="0" hidden="1"/>
    </xf>
    <xf numFmtId="0" fontId="21" fillId="0" borderId="0" xfId="0" applyNumberFormat="1" applyFont="1" applyBorder="1" applyAlignment="1" applyProtection="1">
      <alignment horizontal="center" vertical="center"/>
      <protection hidden="1"/>
    </xf>
    <xf numFmtId="0" fontId="29" fillId="0" borderId="0" xfId="0" applyNumberFormat="1" applyFont="1" applyAlignment="1" applyProtection="1">
      <alignment horizontal="center" vertical="center"/>
      <protection hidden="1"/>
    </xf>
    <xf numFmtId="0" fontId="39" fillId="0" borderId="0" xfId="0" applyNumberFormat="1" applyFont="1" applyBorder="1" applyAlignment="1" applyProtection="1">
      <alignment horizontal="center" vertical="center"/>
      <protection hidden="1"/>
    </xf>
    <xf numFmtId="0" fontId="31" fillId="0" borderId="0" xfId="0" applyNumberFormat="1" applyFont="1" applyBorder="1" applyAlignment="1" applyProtection="1">
      <alignment horizontal="center" vertical="center"/>
      <protection hidden="1"/>
    </xf>
    <xf numFmtId="0" fontId="29" fillId="0" borderId="0" xfId="0" applyNumberFormat="1" applyFont="1"/>
    <xf numFmtId="0" fontId="29" fillId="0" borderId="0" xfId="0" applyNumberFormat="1" applyFont="1" applyAlignment="1">
      <alignment vertical="center"/>
    </xf>
    <xf numFmtId="0" fontId="29" fillId="0" borderId="0" xfId="0" applyNumberFormat="1" applyFont="1" applyAlignment="1" applyProtection="1">
      <alignment vertical="center"/>
      <protection hidden="1"/>
    </xf>
    <xf numFmtId="0" fontId="33" fillId="0" borderId="0" xfId="0" applyNumberFormat="1" applyFont="1" applyBorder="1" applyAlignment="1" applyProtection="1">
      <alignment vertical="center" wrapText="1"/>
      <protection hidden="1"/>
    </xf>
    <xf numFmtId="0" fontId="29" fillId="0" borderId="0" xfId="0" applyNumberFormat="1" applyFont="1" applyFill="1" applyAlignment="1" applyProtection="1">
      <alignment vertical="center"/>
      <protection hidden="1"/>
    </xf>
    <xf numFmtId="0" fontId="33" fillId="0" borderId="0" xfId="0" applyNumberFormat="1" applyFont="1" applyBorder="1" applyAlignment="1" applyProtection="1">
      <alignment horizontal="left" vertical="center" wrapText="1"/>
      <protection hidden="1"/>
    </xf>
    <xf numFmtId="0" fontId="29"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hidden="1"/>
    </xf>
    <xf numFmtId="0" fontId="21" fillId="8" borderId="31" xfId="0" applyNumberFormat="1" applyFont="1" applyFill="1" applyBorder="1" applyAlignment="1" applyProtection="1">
      <alignment vertical="center"/>
      <protection hidden="1"/>
    </xf>
    <xf numFmtId="0" fontId="21" fillId="8" borderId="33" xfId="0" applyNumberFormat="1" applyFont="1" applyFill="1" applyBorder="1" applyAlignment="1" applyProtection="1">
      <alignment vertical="center"/>
      <protection hidden="1"/>
    </xf>
    <xf numFmtId="0" fontId="21" fillId="6" borderId="31" xfId="0" applyNumberFormat="1" applyFont="1" applyFill="1" applyBorder="1" applyAlignment="1" applyProtection="1">
      <alignment vertical="center"/>
      <protection locked="0" hidden="1"/>
    </xf>
    <xf numFmtId="0" fontId="29" fillId="0" borderId="0" xfId="0" applyNumberFormat="1" applyFont="1" applyBorder="1" applyAlignment="1" applyProtection="1">
      <alignment horizontal="center" vertical="center"/>
      <protection hidden="1"/>
    </xf>
    <xf numFmtId="0" fontId="21" fillId="8" borderId="12" xfId="0" applyNumberFormat="1" applyFont="1" applyFill="1" applyBorder="1" applyAlignment="1" applyProtection="1">
      <alignment vertical="center" wrapText="1"/>
      <protection hidden="1"/>
    </xf>
    <xf numFmtId="0" fontId="21" fillId="8" borderId="0" xfId="0" applyNumberFormat="1" applyFont="1" applyFill="1" applyBorder="1" applyAlignment="1" applyProtection="1">
      <alignment vertical="center" wrapText="1"/>
      <protection hidden="1"/>
    </xf>
    <xf numFmtId="0" fontId="21" fillId="8" borderId="0" xfId="0" applyNumberFormat="1" applyFont="1" applyFill="1" applyBorder="1" applyAlignment="1" applyProtection="1">
      <alignment horizontal="center" vertical="center"/>
      <protection hidden="1"/>
    </xf>
    <xf numFmtId="0" fontId="21" fillId="8" borderId="13" xfId="0" applyNumberFormat="1" applyFont="1" applyFill="1" applyBorder="1" applyAlignment="1" applyProtection="1">
      <alignment vertical="top"/>
      <protection hidden="1"/>
    </xf>
    <xf numFmtId="0" fontId="21" fillId="8" borderId="11" xfId="0" applyNumberFormat="1" applyFont="1" applyFill="1" applyBorder="1" applyAlignment="1" applyProtection="1">
      <alignment vertical="top"/>
      <protection hidden="1"/>
    </xf>
    <xf numFmtId="0" fontId="21" fillId="8" borderId="12" xfId="0" applyNumberFormat="1" applyFont="1" applyFill="1" applyBorder="1" applyAlignment="1" applyProtection="1">
      <alignment vertical="top"/>
      <protection hidden="1"/>
    </xf>
    <xf numFmtId="0" fontId="21" fillId="8" borderId="0" xfId="0" applyNumberFormat="1" applyFont="1" applyFill="1" applyBorder="1" applyAlignment="1" applyProtection="1">
      <alignment vertical="top"/>
      <protection hidden="1"/>
    </xf>
    <xf numFmtId="0" fontId="21" fillId="8" borderId="5" xfId="0" applyNumberFormat="1" applyFont="1" applyFill="1" applyBorder="1" applyAlignment="1" applyProtection="1">
      <alignment vertical="top"/>
      <protection hidden="1"/>
    </xf>
    <xf numFmtId="0" fontId="21" fillId="0" borderId="33" xfId="0" applyNumberFormat="1" applyFont="1" applyFill="1" applyBorder="1" applyAlignment="1" applyProtection="1">
      <alignment horizontal="center" vertical="center"/>
      <protection locked="0" hidden="1"/>
    </xf>
    <xf numFmtId="0" fontId="24" fillId="0" borderId="0" xfId="0" applyNumberFormat="1" applyFont="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10" borderId="14" xfId="0" applyNumberFormat="1" applyFont="1" applyFill="1" applyBorder="1" applyAlignment="1" applyProtection="1">
      <alignment vertical="center"/>
      <protection hidden="1"/>
    </xf>
    <xf numFmtId="0" fontId="33" fillId="0" borderId="0" xfId="0" applyNumberFormat="1" applyFont="1" applyFill="1" applyBorder="1" applyAlignment="1" applyProtection="1">
      <alignment vertical="center" wrapText="1"/>
      <protection hidden="1"/>
    </xf>
    <xf numFmtId="0" fontId="21" fillId="0" borderId="42" xfId="0" applyNumberFormat="1" applyFont="1" applyFill="1" applyBorder="1" applyAlignment="1" applyProtection="1">
      <alignment horizontal="center" vertical="center"/>
      <protection locked="0" hidden="1"/>
    </xf>
    <xf numFmtId="0" fontId="21" fillId="6" borderId="63" xfId="0" applyNumberFormat="1" applyFont="1" applyFill="1" applyBorder="1" applyAlignment="1" applyProtection="1">
      <alignment vertical="center"/>
      <protection locked="0" hidden="1"/>
    </xf>
    <xf numFmtId="0" fontId="21" fillId="0" borderId="31" xfId="0" applyNumberFormat="1" applyFont="1" applyFill="1" applyBorder="1" applyAlignment="1" applyProtection="1">
      <alignment horizontal="center" vertical="center"/>
      <protection locked="0" hidden="1"/>
    </xf>
    <xf numFmtId="0" fontId="21" fillId="6" borderId="50" xfId="0" applyNumberFormat="1" applyFont="1" applyFill="1" applyBorder="1" applyAlignment="1" applyProtection="1">
      <alignment vertical="center"/>
      <protection locked="0" hidden="1"/>
    </xf>
    <xf numFmtId="0" fontId="21" fillId="0" borderId="14" xfId="0" applyNumberFormat="1" applyFont="1" applyFill="1" applyBorder="1" applyAlignment="1" applyProtection="1">
      <alignment horizontal="center" vertical="center"/>
      <protection locked="0" hidden="1"/>
    </xf>
    <xf numFmtId="0" fontId="21" fillId="6" borderId="14" xfId="0" applyNumberFormat="1" applyFont="1" applyFill="1" applyBorder="1" applyAlignment="1" applyProtection="1">
      <alignment vertical="center"/>
      <protection locked="0" hidden="1"/>
    </xf>
    <xf numFmtId="0" fontId="21" fillId="0" borderId="8" xfId="0" applyNumberFormat="1" applyFont="1" applyFill="1" applyBorder="1" applyAlignment="1" applyProtection="1">
      <alignment horizontal="center" vertical="center"/>
      <protection locked="0" hidden="1"/>
    </xf>
    <xf numFmtId="0" fontId="21" fillId="0" borderId="0" xfId="0" applyNumberFormat="1" applyFont="1" applyFill="1" applyBorder="1" applyAlignment="1" applyProtection="1">
      <alignment vertical="center" wrapText="1"/>
      <protection hidden="1"/>
    </xf>
    <xf numFmtId="0" fontId="21" fillId="6" borderId="11" xfId="0" applyNumberFormat="1" applyFont="1" applyFill="1" applyBorder="1" applyAlignment="1" applyProtection="1">
      <alignment horizontal="center" vertical="center"/>
      <protection hidden="1"/>
    </xf>
    <xf numFmtId="0" fontId="21" fillId="6" borderId="0" xfId="0" applyNumberFormat="1" applyFont="1" applyFill="1" applyBorder="1" applyAlignment="1" applyProtection="1">
      <alignment vertical="center"/>
      <protection locked="0" hidden="1"/>
    </xf>
    <xf numFmtId="0" fontId="21" fillId="10" borderId="13" xfId="0" applyNumberFormat="1" applyFont="1" applyFill="1" applyBorder="1" applyAlignment="1" applyProtection="1">
      <alignment vertical="center"/>
      <protection hidden="1"/>
    </xf>
    <xf numFmtId="0" fontId="21" fillId="10" borderId="11" xfId="0" applyNumberFormat="1" applyFont="1" applyFill="1" applyBorder="1" applyAlignment="1" applyProtection="1">
      <alignment vertical="center"/>
      <protection hidden="1"/>
    </xf>
    <xf numFmtId="0" fontId="21" fillId="10" borderId="34" xfId="0" applyNumberFormat="1" applyFont="1" applyFill="1" applyBorder="1" applyAlignment="1" applyProtection="1">
      <alignment vertical="center"/>
      <protection hidden="1"/>
    </xf>
    <xf numFmtId="0" fontId="21" fillId="10" borderId="63" xfId="0" applyNumberFormat="1" applyFont="1" applyFill="1" applyBorder="1" applyAlignment="1" applyProtection="1">
      <alignment vertical="center"/>
      <protection hidden="1"/>
    </xf>
    <xf numFmtId="0" fontId="21" fillId="10" borderId="31" xfId="0" applyNumberFormat="1" applyFont="1" applyFill="1" applyBorder="1" applyAlignment="1" applyProtection="1">
      <alignment vertical="center"/>
      <protection hidden="1"/>
    </xf>
    <xf numFmtId="0" fontId="21" fillId="10" borderId="33" xfId="0" applyNumberFormat="1" applyFont="1" applyFill="1" applyBorder="1" applyAlignment="1" applyProtection="1">
      <alignment vertical="center"/>
      <protection hidden="1"/>
    </xf>
    <xf numFmtId="0" fontId="21" fillId="0" borderId="15" xfId="0" applyNumberFormat="1" applyFont="1" applyFill="1" applyBorder="1" applyAlignment="1" applyProtection="1">
      <alignment horizontal="center" vertical="center"/>
      <protection hidden="1"/>
    </xf>
    <xf numFmtId="0" fontId="28" fillId="0" borderId="0" xfId="12" applyFont="1" applyProtection="1">
      <protection hidden="1"/>
    </xf>
    <xf numFmtId="0" fontId="21" fillId="0" borderId="0" xfId="12" applyFont="1" applyProtection="1">
      <protection hidden="1"/>
    </xf>
    <xf numFmtId="0" fontId="21" fillId="0" borderId="0" xfId="12" applyFont="1" applyAlignment="1" applyProtection="1">
      <alignment vertical="center"/>
      <protection hidden="1"/>
    </xf>
    <xf numFmtId="0" fontId="21" fillId="0" borderId="0" xfId="12" applyFont="1" applyAlignment="1" applyProtection="1">
      <alignment horizontal="right" vertical="center"/>
      <protection hidden="1"/>
    </xf>
    <xf numFmtId="0" fontId="21" fillId="0" borderId="0" xfId="12" applyFont="1" applyAlignment="1" applyProtection="1">
      <alignment horizontal="center" vertical="center"/>
      <protection hidden="1"/>
    </xf>
    <xf numFmtId="0" fontId="4" fillId="0" borderId="0" xfId="12" applyFont="1" applyAlignment="1" applyProtection="1">
      <alignment vertical="center"/>
      <protection hidden="1"/>
    </xf>
    <xf numFmtId="0" fontId="29" fillId="0" borderId="0" xfId="12" applyFont="1" applyAlignment="1" applyProtection="1">
      <alignment vertical="center"/>
      <protection hidden="1"/>
    </xf>
    <xf numFmtId="0" fontId="21" fillId="0" borderId="0" xfId="12" applyFont="1" applyAlignment="1" applyProtection="1">
      <alignment horizontal="right" vertical="center"/>
      <protection locked="0" hidden="1"/>
    </xf>
    <xf numFmtId="0" fontId="21" fillId="0" borderId="0" xfId="12" applyFont="1" applyAlignment="1" applyProtection="1">
      <alignment vertical="center"/>
      <protection locked="0" hidden="1"/>
    </xf>
    <xf numFmtId="0" fontId="21" fillId="11" borderId="121" xfId="12" applyFont="1" applyFill="1" applyBorder="1" applyAlignment="1" applyProtection="1">
      <alignment vertical="center"/>
      <protection hidden="1"/>
    </xf>
    <xf numFmtId="0" fontId="21" fillId="11" borderId="151" xfId="12" applyFont="1" applyFill="1" applyBorder="1" applyAlignment="1" applyProtection="1">
      <alignment vertical="center"/>
      <protection hidden="1"/>
    </xf>
    <xf numFmtId="0" fontId="21" fillId="11" borderId="151" xfId="12" applyFont="1" applyFill="1" applyBorder="1" applyAlignment="1" applyProtection="1">
      <alignment horizontal="right" vertical="center"/>
      <protection hidden="1"/>
    </xf>
    <xf numFmtId="0" fontId="21" fillId="11" borderId="151" xfId="12" applyFont="1" applyFill="1" applyBorder="1" applyAlignment="1" applyProtection="1">
      <alignment horizontal="center" vertical="center"/>
      <protection hidden="1"/>
    </xf>
    <xf numFmtId="0" fontId="21" fillId="11" borderId="151" xfId="12" applyFont="1" applyFill="1" applyBorder="1" applyAlignment="1" applyProtection="1">
      <alignment vertical="center"/>
      <protection locked="0" hidden="1"/>
    </xf>
    <xf numFmtId="0" fontId="21" fillId="11" borderId="122" xfId="12" applyFont="1" applyFill="1" applyBorder="1" applyAlignment="1" applyProtection="1">
      <alignment horizontal="center" vertical="center"/>
      <protection hidden="1"/>
    </xf>
    <xf numFmtId="0" fontId="21" fillId="11" borderId="152" xfId="12" applyFont="1" applyFill="1" applyBorder="1" applyAlignment="1" applyProtection="1">
      <alignment vertical="center"/>
      <protection hidden="1"/>
    </xf>
    <xf numFmtId="0" fontId="29" fillId="0" borderId="0" xfId="12" applyFont="1" applyAlignment="1" applyProtection="1">
      <alignment horizontal="center" vertical="center"/>
      <protection hidden="1"/>
    </xf>
    <xf numFmtId="0" fontId="29" fillId="0" borderId="0" xfId="12" applyFont="1" applyProtection="1">
      <protection hidden="1"/>
    </xf>
    <xf numFmtId="0" fontId="21" fillId="0" borderId="0" xfId="12" applyFont="1" applyAlignment="1" applyProtection="1">
      <alignment wrapText="1"/>
      <protection hidden="1"/>
    </xf>
    <xf numFmtId="0" fontId="4" fillId="0" borderId="0" xfId="12" applyFont="1" applyProtection="1">
      <protection hidden="1"/>
    </xf>
    <xf numFmtId="0" fontId="28" fillId="0" borderId="0" xfId="5" applyNumberFormat="1" applyFont="1" applyBorder="1" applyAlignment="1" applyProtection="1">
      <alignment vertical="center"/>
      <protection hidden="1"/>
    </xf>
    <xf numFmtId="0" fontId="32" fillId="0" borderId="0" xfId="6" applyNumberFormat="1" applyFont="1" applyAlignment="1" applyProtection="1">
      <alignment vertical="center"/>
      <protection hidden="1"/>
    </xf>
    <xf numFmtId="0" fontId="35" fillId="0" borderId="0" xfId="6" applyNumberFormat="1" applyFont="1" applyAlignment="1" applyProtection="1">
      <alignment horizontal="center" vertical="center"/>
      <protection hidden="1"/>
    </xf>
    <xf numFmtId="0" fontId="35" fillId="0" borderId="0" xfId="6" applyNumberFormat="1" applyFont="1" applyAlignment="1" applyProtection="1">
      <alignment vertical="center"/>
      <protection hidden="1"/>
    </xf>
    <xf numFmtId="0" fontId="32" fillId="0" borderId="0" xfId="6" applyNumberFormat="1" applyFont="1" applyAlignment="1" applyProtection="1">
      <alignment horizontal="center" vertical="center"/>
      <protection hidden="1"/>
    </xf>
    <xf numFmtId="0" fontId="32" fillId="0" borderId="52" xfId="5" applyNumberFormat="1" applyFont="1" applyBorder="1" applyAlignment="1" applyProtection="1">
      <alignment vertical="center"/>
      <protection hidden="1"/>
    </xf>
    <xf numFmtId="0" fontId="32" fillId="0" borderId="39" xfId="6" applyNumberFormat="1" applyFont="1" applyBorder="1" applyAlignment="1" applyProtection="1">
      <alignment vertical="center"/>
      <protection hidden="1"/>
    </xf>
    <xf numFmtId="0" fontId="32" fillId="0" borderId="39" xfId="5" applyNumberFormat="1" applyFont="1" applyBorder="1" applyAlignment="1" applyProtection="1">
      <alignment vertical="center"/>
      <protection hidden="1"/>
    </xf>
    <xf numFmtId="0" fontId="32" fillId="0" borderId="35" xfId="5" applyNumberFormat="1" applyFont="1" applyBorder="1" applyAlignment="1" applyProtection="1">
      <alignment vertical="center"/>
      <protection hidden="1"/>
    </xf>
    <xf numFmtId="0" fontId="32" fillId="0" borderId="37" xfId="5" applyNumberFormat="1" applyFont="1" applyBorder="1" applyAlignment="1" applyProtection="1">
      <alignment vertical="center"/>
      <protection hidden="1"/>
    </xf>
    <xf numFmtId="0" fontId="32" fillId="0" borderId="12" xfId="6" applyNumberFormat="1" applyFont="1" applyBorder="1" applyAlignment="1" applyProtection="1">
      <alignment vertical="center"/>
      <protection hidden="1"/>
    </xf>
    <xf numFmtId="0" fontId="32" fillId="0" borderId="0" xfId="6" applyNumberFormat="1" applyFont="1" applyBorder="1" applyAlignment="1" applyProtection="1">
      <alignment vertical="center"/>
      <protection hidden="1"/>
    </xf>
    <xf numFmtId="0" fontId="32" fillId="0" borderId="31" xfId="5" applyNumberFormat="1" applyFont="1" applyBorder="1" applyAlignment="1" applyProtection="1">
      <alignment vertical="center"/>
      <protection hidden="1"/>
    </xf>
    <xf numFmtId="0" fontId="35" fillId="0" borderId="0" xfId="5" applyNumberFormat="1" applyFont="1" applyBorder="1" applyAlignment="1" applyProtection="1">
      <alignment horizontal="left" vertical="center"/>
      <protection hidden="1"/>
    </xf>
    <xf numFmtId="0" fontId="32" fillId="0" borderId="0" xfId="5" applyNumberFormat="1" applyFont="1" applyBorder="1" applyAlignment="1" applyProtection="1">
      <alignment vertical="center" shrinkToFit="1"/>
      <protection hidden="1"/>
    </xf>
    <xf numFmtId="0" fontId="32" fillId="0" borderId="35" xfId="5" applyNumberFormat="1" applyFont="1" applyFill="1" applyBorder="1" applyAlignment="1" applyProtection="1">
      <alignment vertical="center"/>
      <protection hidden="1"/>
    </xf>
    <xf numFmtId="0" fontId="32" fillId="0" borderId="39" xfId="5" applyNumberFormat="1" applyFont="1" applyFill="1" applyBorder="1" applyAlignment="1" applyProtection="1">
      <alignment vertical="center" wrapText="1"/>
      <protection hidden="1"/>
    </xf>
    <xf numFmtId="0" fontId="32" fillId="0" borderId="37" xfId="5" applyNumberFormat="1" applyFont="1" applyFill="1" applyBorder="1" applyAlignment="1" applyProtection="1">
      <alignment vertical="center" wrapText="1"/>
      <protection hidden="1"/>
    </xf>
    <xf numFmtId="0" fontId="32" fillId="0" borderId="50" xfId="6" applyNumberFormat="1" applyFont="1" applyBorder="1" applyAlignment="1" applyProtection="1">
      <alignment vertical="center"/>
      <protection hidden="1"/>
    </xf>
    <xf numFmtId="0" fontId="32" fillId="0" borderId="14" xfId="5" applyNumberFormat="1" applyFont="1" applyFill="1" applyBorder="1" applyAlignment="1" applyProtection="1">
      <alignment vertical="center"/>
      <protection hidden="1"/>
    </xf>
    <xf numFmtId="0" fontId="32" fillId="0" borderId="14" xfId="5" applyNumberFormat="1" applyFont="1" applyBorder="1" applyAlignment="1" applyProtection="1">
      <alignment vertical="center"/>
      <protection hidden="1"/>
    </xf>
    <xf numFmtId="0" fontId="32" fillId="0" borderId="14" xfId="6" applyNumberFormat="1" applyFont="1" applyBorder="1" applyAlignment="1" applyProtection="1">
      <alignment vertical="center"/>
      <protection hidden="1"/>
    </xf>
    <xf numFmtId="0" fontId="32" fillId="7" borderId="9" xfId="5" applyNumberFormat="1" applyFont="1" applyFill="1" applyBorder="1" applyAlignment="1" applyProtection="1">
      <alignment horizontal="right" vertical="center" wrapText="1"/>
      <protection hidden="1"/>
    </xf>
    <xf numFmtId="0" fontId="32" fillId="7" borderId="14" xfId="5" applyNumberFormat="1" applyFont="1" applyFill="1" applyBorder="1" applyAlignment="1" applyProtection="1">
      <alignment horizontal="right" vertical="center"/>
      <protection hidden="1"/>
    </xf>
    <xf numFmtId="0" fontId="32" fillId="7" borderId="14" xfId="6" applyNumberFormat="1" applyFont="1" applyFill="1" applyBorder="1" applyAlignment="1" applyProtection="1">
      <alignment vertical="center"/>
      <protection hidden="1"/>
    </xf>
    <xf numFmtId="0" fontId="21" fillId="7" borderId="15" xfId="0" applyNumberFormat="1" applyFont="1" applyFill="1" applyBorder="1" applyAlignment="1" applyProtection="1">
      <alignment horizontal="left" vertical="center"/>
      <protection hidden="1"/>
    </xf>
    <xf numFmtId="0" fontId="35" fillId="0" borderId="0" xfId="5" applyNumberFormat="1" applyFont="1" applyFill="1" applyBorder="1" applyAlignment="1" applyProtection="1">
      <alignment horizontal="left" vertical="center"/>
      <protection hidden="1"/>
    </xf>
    <xf numFmtId="0" fontId="32" fillId="0" borderId="0" xfId="5" applyNumberFormat="1" applyFont="1" applyFill="1" applyBorder="1" applyAlignment="1" applyProtection="1">
      <alignment horizontal="center" vertical="center" textRotation="255"/>
      <protection hidden="1"/>
    </xf>
    <xf numFmtId="0" fontId="35" fillId="0" borderId="0" xfId="3" applyNumberFormat="1" applyFont="1" applyAlignment="1" applyProtection="1">
      <alignment vertical="center"/>
      <protection hidden="1"/>
    </xf>
    <xf numFmtId="0" fontId="32" fillId="0" borderId="0" xfId="3" applyNumberFormat="1" applyFont="1" applyAlignment="1" applyProtection="1">
      <alignment vertical="center"/>
      <protection hidden="1"/>
    </xf>
    <xf numFmtId="0" fontId="32" fillId="0" borderId="24" xfId="0" applyNumberFormat="1" applyFont="1" applyFill="1" applyBorder="1" applyAlignment="1" applyProtection="1">
      <alignment horizontal="center" vertical="center"/>
      <protection hidden="1"/>
    </xf>
    <xf numFmtId="0" fontId="32" fillId="0" borderId="13" xfId="6" applyNumberFormat="1" applyFont="1" applyBorder="1" applyAlignment="1" applyProtection="1">
      <alignment vertical="center"/>
      <protection hidden="1"/>
    </xf>
    <xf numFmtId="0" fontId="32" fillId="0" borderId="11" xfId="6" applyNumberFormat="1" applyFont="1" applyBorder="1" applyAlignment="1" applyProtection="1">
      <alignment vertical="center"/>
      <protection hidden="1"/>
    </xf>
    <xf numFmtId="0" fontId="28" fillId="0" borderId="0" xfId="9" applyNumberFormat="1" applyFont="1" applyBorder="1" applyAlignment="1">
      <alignment vertical="center"/>
    </xf>
    <xf numFmtId="0" fontId="29" fillId="0" borderId="0" xfId="9" applyNumberFormat="1" applyFont="1" applyBorder="1" applyAlignment="1">
      <alignment vertical="center"/>
    </xf>
    <xf numFmtId="0" fontId="33" fillId="0" borderId="0" xfId="9" applyNumberFormat="1" applyFont="1" applyFill="1" applyBorder="1">
      <alignment vertical="center"/>
    </xf>
    <xf numFmtId="0" fontId="21" fillId="0" borderId="0" xfId="9" applyNumberFormat="1" applyFont="1" applyBorder="1">
      <alignment vertical="center"/>
    </xf>
    <xf numFmtId="0" fontId="21" fillId="0" borderId="0" xfId="9" applyNumberFormat="1" applyFont="1" applyBorder="1" applyAlignment="1">
      <alignment vertical="center"/>
    </xf>
    <xf numFmtId="0" fontId="29" fillId="0" borderId="0" xfId="9" applyNumberFormat="1" applyFont="1" applyBorder="1">
      <alignment vertical="center"/>
    </xf>
    <xf numFmtId="0" fontId="29" fillId="0" borderId="0" xfId="9" applyNumberFormat="1" applyFont="1" applyFill="1" applyBorder="1" applyAlignment="1">
      <alignment horizontal="center" vertical="center"/>
    </xf>
    <xf numFmtId="0" fontId="29" fillId="0" borderId="0" xfId="9" applyNumberFormat="1" applyFont="1" applyFill="1" applyBorder="1">
      <alignment vertical="center"/>
    </xf>
    <xf numFmtId="0" fontId="44" fillId="0" borderId="0" xfId="9" applyNumberFormat="1" applyFont="1" applyBorder="1">
      <alignment vertical="center"/>
    </xf>
    <xf numFmtId="0" fontId="45" fillId="0" borderId="0" xfId="9" applyNumberFormat="1" applyFont="1">
      <alignment vertical="center"/>
    </xf>
    <xf numFmtId="0" fontId="46" fillId="0" borderId="0" xfId="9" applyNumberFormat="1" applyFont="1" applyBorder="1">
      <alignment vertical="center"/>
    </xf>
    <xf numFmtId="0" fontId="33" fillId="0" borderId="0" xfId="9" applyNumberFormat="1" applyFont="1" applyBorder="1">
      <alignment vertical="center"/>
    </xf>
    <xf numFmtId="0" fontId="21" fillId="0" borderId="0" xfId="9" applyNumberFormat="1" applyFont="1">
      <alignment vertical="center"/>
    </xf>
    <xf numFmtId="0" fontId="21" fillId="0" borderId="31" xfId="9" applyNumberFormat="1" applyFont="1" applyBorder="1" applyAlignment="1">
      <alignment vertical="center"/>
    </xf>
    <xf numFmtId="0" fontId="21" fillId="0" borderId="0" xfId="9" applyNumberFormat="1" applyFont="1" applyBorder="1" applyAlignment="1">
      <alignment horizontal="center" vertical="center"/>
    </xf>
    <xf numFmtId="0" fontId="21" fillId="7" borderId="0" xfId="9" applyNumberFormat="1" applyFont="1" applyFill="1" applyBorder="1" applyAlignment="1">
      <alignment horizontal="center" vertical="center"/>
    </xf>
    <xf numFmtId="0" fontId="21" fillId="0" borderId="0" xfId="9" applyNumberFormat="1" applyFont="1" applyBorder="1" applyAlignment="1">
      <alignment horizontal="left" vertical="center"/>
    </xf>
    <xf numFmtId="0" fontId="21" fillId="12" borderId="169" xfId="9" applyNumberFormat="1" applyFont="1" applyFill="1" applyBorder="1" applyAlignment="1">
      <alignment vertical="center" shrinkToFit="1"/>
    </xf>
    <xf numFmtId="0" fontId="21" fillId="12" borderId="78" xfId="9" applyNumberFormat="1" applyFont="1" applyFill="1" applyBorder="1" applyAlignment="1">
      <alignment vertical="center" shrinkToFit="1"/>
    </xf>
    <xf numFmtId="0" fontId="21" fillId="12" borderId="91" xfId="9" applyNumberFormat="1" applyFont="1" applyFill="1" applyBorder="1" applyAlignment="1">
      <alignment vertical="center" shrinkToFit="1"/>
    </xf>
    <xf numFmtId="0" fontId="21" fillId="12" borderId="77" xfId="9" applyNumberFormat="1" applyFont="1" applyFill="1" applyBorder="1" applyAlignment="1">
      <alignment vertical="center" shrinkToFit="1"/>
    </xf>
    <xf numFmtId="0" fontId="21" fillId="12" borderId="79" xfId="9" applyNumberFormat="1" applyFont="1" applyFill="1" applyBorder="1" applyAlignment="1">
      <alignment vertical="center" shrinkToFit="1"/>
    </xf>
    <xf numFmtId="0" fontId="21" fillId="12" borderId="92" xfId="9" applyNumberFormat="1" applyFont="1" applyFill="1" applyBorder="1" applyAlignment="1">
      <alignment vertical="center" shrinkToFit="1"/>
    </xf>
    <xf numFmtId="0" fontId="33" fillId="12" borderId="78" xfId="9" applyNumberFormat="1" applyFont="1" applyFill="1" applyBorder="1" applyAlignment="1">
      <alignment vertical="center" shrinkToFit="1"/>
    </xf>
    <xf numFmtId="0" fontId="33" fillId="12" borderId="170" xfId="9" applyNumberFormat="1" applyFont="1" applyFill="1" applyBorder="1" applyAlignment="1">
      <alignment vertical="center" shrinkToFit="1"/>
    </xf>
    <xf numFmtId="0" fontId="34" fillId="0" borderId="65" xfId="9" applyNumberFormat="1" applyFont="1" applyBorder="1" applyAlignment="1">
      <alignment horizontal="center" vertical="center"/>
    </xf>
    <xf numFmtId="0" fontId="34" fillId="0" borderId="33" xfId="9" applyNumberFormat="1" applyFont="1" applyBorder="1" applyAlignment="1">
      <alignment horizontal="center" vertical="center"/>
    </xf>
    <xf numFmtId="0" fontId="33" fillId="12" borderId="182" xfId="9" applyNumberFormat="1" applyFont="1" applyFill="1" applyBorder="1" applyAlignment="1">
      <alignment horizontal="center" vertical="center"/>
    </xf>
    <xf numFmtId="0" fontId="33" fillId="12" borderId="183" xfId="9" applyNumberFormat="1" applyFont="1" applyFill="1" applyBorder="1" applyAlignment="1">
      <alignment horizontal="center" vertical="center"/>
    </xf>
    <xf numFmtId="0" fontId="33" fillId="12" borderId="184" xfId="9" applyNumberFormat="1" applyFont="1" applyFill="1" applyBorder="1" applyAlignment="1">
      <alignment horizontal="center" vertical="center"/>
    </xf>
    <xf numFmtId="0" fontId="33" fillId="12" borderId="185" xfId="9" applyNumberFormat="1" applyFont="1" applyFill="1" applyBorder="1" applyAlignment="1">
      <alignment horizontal="center" vertical="center"/>
    </xf>
    <xf numFmtId="0" fontId="33" fillId="12" borderId="186" xfId="9" applyNumberFormat="1" applyFont="1" applyFill="1" applyBorder="1" applyAlignment="1">
      <alignment horizontal="center" vertical="center"/>
    </xf>
    <xf numFmtId="0" fontId="33" fillId="12" borderId="187" xfId="9" applyNumberFormat="1" applyFont="1" applyFill="1" applyBorder="1" applyAlignment="1">
      <alignment horizontal="center" vertical="center"/>
    </xf>
    <xf numFmtId="0" fontId="33" fillId="12" borderId="116" xfId="9" applyNumberFormat="1" applyFont="1" applyFill="1" applyBorder="1" applyAlignment="1">
      <alignment horizontal="center" vertical="center"/>
    </xf>
    <xf numFmtId="0" fontId="33" fillId="12" borderId="188" xfId="9" applyNumberFormat="1" applyFont="1" applyFill="1" applyBorder="1" applyAlignment="1">
      <alignment horizontal="center" vertical="center"/>
    </xf>
    <xf numFmtId="0" fontId="33" fillId="12" borderId="115" xfId="9" applyNumberFormat="1" applyFont="1" applyFill="1" applyBorder="1" applyAlignment="1">
      <alignment horizontal="center" vertical="center"/>
    </xf>
    <xf numFmtId="0" fontId="33" fillId="12" borderId="117" xfId="9" applyNumberFormat="1" applyFont="1" applyFill="1" applyBorder="1" applyAlignment="1">
      <alignment horizontal="center" vertical="center"/>
    </xf>
    <xf numFmtId="0" fontId="33" fillId="12" borderId="118" xfId="9" applyNumberFormat="1" applyFont="1" applyFill="1" applyBorder="1" applyAlignment="1">
      <alignment horizontal="center" vertical="center"/>
    </xf>
    <xf numFmtId="0" fontId="33" fillId="12" borderId="172" xfId="9" applyNumberFormat="1" applyFont="1" applyFill="1" applyBorder="1" applyAlignment="1">
      <alignment horizontal="center" vertical="center"/>
    </xf>
    <xf numFmtId="0" fontId="29" fillId="0" borderId="0" xfId="9" applyNumberFormat="1" applyFont="1" applyAlignment="1">
      <alignment horizontal="center" vertical="center"/>
    </xf>
    <xf numFmtId="0" fontId="29" fillId="0" borderId="0" xfId="9" applyNumberFormat="1" applyFont="1">
      <alignment vertical="center"/>
    </xf>
    <xf numFmtId="0" fontId="29" fillId="0" borderId="0" xfId="9" applyNumberFormat="1" applyFont="1" applyFill="1" applyBorder="1" applyAlignment="1">
      <alignment vertical="center"/>
    </xf>
    <xf numFmtId="0" fontId="49" fillId="0" borderId="0" xfId="9" applyNumberFormat="1" applyFont="1" applyFill="1" applyBorder="1" applyAlignment="1">
      <alignment vertical="center" wrapText="1"/>
    </xf>
    <xf numFmtId="0" fontId="45" fillId="0" borderId="0" xfId="9" applyNumberFormat="1" applyFont="1" applyFill="1" applyBorder="1" applyAlignment="1">
      <alignment vertical="center" wrapText="1"/>
    </xf>
    <xf numFmtId="0" fontId="44" fillId="0" borderId="0" xfId="9" applyNumberFormat="1" applyFont="1" applyFill="1" applyBorder="1" applyAlignment="1">
      <alignment vertical="center" wrapText="1"/>
    </xf>
    <xf numFmtId="0" fontId="50" fillId="0" borderId="0" xfId="9" applyNumberFormat="1" applyFont="1" applyAlignment="1">
      <alignment vertical="center"/>
    </xf>
    <xf numFmtId="0" fontId="33" fillId="0" borderId="0" xfId="9" applyNumberFormat="1" applyFont="1" applyAlignment="1">
      <alignment vertical="center"/>
    </xf>
    <xf numFmtId="0" fontId="51" fillId="0" borderId="0" xfId="9" applyNumberFormat="1" applyFont="1" applyBorder="1" applyAlignment="1">
      <alignment vertical="center"/>
    </xf>
    <xf numFmtId="0" fontId="29" fillId="0" borderId="0" xfId="9" applyNumberFormat="1" applyFont="1" applyAlignment="1">
      <alignment vertical="center"/>
    </xf>
    <xf numFmtId="0" fontId="33" fillId="0" borderId="0" xfId="9" applyNumberFormat="1" applyFont="1" applyBorder="1" applyAlignment="1">
      <alignment vertical="center"/>
    </xf>
    <xf numFmtId="0" fontId="29" fillId="0" borderId="0" xfId="9" applyNumberFormat="1" applyFont="1" applyBorder="1" applyAlignment="1">
      <alignment horizontal="left" vertical="center"/>
    </xf>
    <xf numFmtId="0" fontId="21" fillId="0" borderId="90" xfId="9" applyNumberFormat="1" applyFont="1" applyFill="1" applyBorder="1" applyAlignment="1">
      <alignment vertical="center" shrinkToFit="1"/>
    </xf>
    <xf numFmtId="0" fontId="21" fillId="0" borderId="78" xfId="9" applyNumberFormat="1" applyFont="1" applyFill="1" applyBorder="1" applyAlignment="1">
      <alignment vertical="center" shrinkToFit="1"/>
    </xf>
    <xf numFmtId="0" fontId="21" fillId="0" borderId="91" xfId="9" applyNumberFormat="1" applyFont="1" applyFill="1" applyBorder="1" applyAlignment="1">
      <alignment vertical="center" shrinkToFit="1"/>
    </xf>
    <xf numFmtId="0" fontId="21" fillId="0" borderId="77" xfId="9" applyNumberFormat="1" applyFont="1" applyFill="1" applyBorder="1" applyAlignment="1">
      <alignment vertical="center" shrinkToFit="1"/>
    </xf>
    <xf numFmtId="0" fontId="21" fillId="0" borderId="79" xfId="9" applyNumberFormat="1" applyFont="1" applyFill="1" applyBorder="1" applyAlignment="1">
      <alignment vertical="center" shrinkToFit="1"/>
    </xf>
    <xf numFmtId="0" fontId="21" fillId="0" borderId="92" xfId="9" applyNumberFormat="1" applyFont="1" applyFill="1" applyBorder="1" applyAlignment="1">
      <alignment vertical="center" shrinkToFit="1"/>
    </xf>
    <xf numFmtId="0" fontId="33" fillId="0" borderId="78" xfId="9" applyNumberFormat="1" applyFont="1" applyFill="1" applyBorder="1" applyAlignment="1">
      <alignment vertical="center" shrinkToFit="1"/>
    </xf>
    <xf numFmtId="0" fontId="33" fillId="0" borderId="93" xfId="9" applyNumberFormat="1" applyFont="1" applyFill="1" applyBorder="1" applyAlignment="1">
      <alignment vertical="center" shrinkToFit="1"/>
    </xf>
    <xf numFmtId="0" fontId="33" fillId="0" borderId="54" xfId="9" applyNumberFormat="1" applyFont="1" applyBorder="1" applyAlignment="1">
      <alignment horizontal="center" vertical="center" shrinkToFit="1"/>
    </xf>
    <xf numFmtId="0" fontId="33" fillId="0" borderId="41" xfId="9" applyNumberFormat="1" applyFont="1" applyBorder="1" applyAlignment="1">
      <alignment horizontal="center" vertical="center" shrinkToFit="1"/>
    </xf>
    <xf numFmtId="0" fontId="33" fillId="0" borderId="98" xfId="9" applyNumberFormat="1" applyFont="1" applyFill="1" applyBorder="1">
      <alignment vertical="center"/>
    </xf>
    <xf numFmtId="0" fontId="33" fillId="0" borderId="99" xfId="9" applyNumberFormat="1" applyFont="1" applyFill="1" applyBorder="1">
      <alignment vertical="center"/>
    </xf>
    <xf numFmtId="0" fontId="33" fillId="0" borderId="100" xfId="9" applyNumberFormat="1" applyFont="1" applyFill="1" applyBorder="1">
      <alignment vertical="center"/>
    </xf>
    <xf numFmtId="0" fontId="33" fillId="0" borderId="101" xfId="9" applyNumberFormat="1" applyFont="1" applyFill="1" applyBorder="1">
      <alignment vertical="center"/>
    </xf>
    <xf numFmtId="0" fontId="33" fillId="0" borderId="102" xfId="9" applyNumberFormat="1" applyFont="1" applyFill="1" applyBorder="1">
      <alignment vertical="center"/>
    </xf>
    <xf numFmtId="0" fontId="33" fillId="0" borderId="103" xfId="9" applyNumberFormat="1" applyFont="1" applyFill="1" applyBorder="1">
      <alignment vertical="center"/>
    </xf>
    <xf numFmtId="0" fontId="33" fillId="0" borderId="104" xfId="9" applyNumberFormat="1" applyFont="1" applyFill="1" applyBorder="1">
      <alignment vertical="center"/>
    </xf>
    <xf numFmtId="0" fontId="33" fillId="0" borderId="105" xfId="9" applyNumberFormat="1" applyFont="1" applyBorder="1" applyAlignment="1">
      <alignment horizontal="center" vertical="center"/>
    </xf>
    <xf numFmtId="0" fontId="33" fillId="0" borderId="106" xfId="9" applyNumberFormat="1" applyFont="1" applyBorder="1" applyAlignment="1">
      <alignment horizontal="right" vertical="center"/>
    </xf>
    <xf numFmtId="0" fontId="33" fillId="0" borderId="109" xfId="9" applyNumberFormat="1" applyFont="1" applyBorder="1" applyAlignment="1">
      <alignment vertical="center"/>
    </xf>
    <xf numFmtId="0" fontId="33" fillId="0" borderId="107" xfId="9" applyNumberFormat="1" applyFont="1" applyBorder="1" applyAlignment="1">
      <alignment horizontal="left" vertical="center"/>
    </xf>
    <xf numFmtId="0" fontId="33" fillId="0" borderId="110" xfId="9" applyNumberFormat="1" applyFont="1" applyBorder="1" applyAlignment="1">
      <alignment vertical="center"/>
    </xf>
    <xf numFmtId="0" fontId="33" fillId="0" borderId="111" xfId="9" applyNumberFormat="1" applyFont="1" applyBorder="1" applyAlignment="1">
      <alignment horizontal="center" vertical="center"/>
    </xf>
    <xf numFmtId="0" fontId="33" fillId="0" borderId="112" xfId="9" applyNumberFormat="1" applyFont="1" applyBorder="1" applyAlignment="1">
      <alignment horizontal="right" vertical="center"/>
    </xf>
    <xf numFmtId="0" fontId="33" fillId="0" borderId="88" xfId="9" applyNumberFormat="1" applyFont="1" applyBorder="1" applyAlignment="1">
      <alignment vertical="center"/>
    </xf>
    <xf numFmtId="0" fontId="33" fillId="0" borderId="89" xfId="9" applyNumberFormat="1" applyFont="1" applyBorder="1" applyAlignment="1">
      <alignment horizontal="left" vertical="center"/>
    </xf>
    <xf numFmtId="0" fontId="33" fillId="0" borderId="113" xfId="9" applyNumberFormat="1" applyFont="1" applyBorder="1" applyAlignment="1">
      <alignment horizontal="center" vertical="center"/>
    </xf>
    <xf numFmtId="0" fontId="33" fillId="0" borderId="114" xfId="9" applyNumberFormat="1" applyFont="1" applyBorder="1" applyAlignment="1">
      <alignment horizontal="right" vertical="center"/>
    </xf>
    <xf numFmtId="0" fontId="33" fillId="0" borderId="95" xfId="9" applyNumberFormat="1" applyFont="1" applyBorder="1" applyAlignment="1">
      <alignment vertical="center"/>
    </xf>
    <xf numFmtId="0" fontId="33" fillId="0" borderId="96" xfId="9" applyNumberFormat="1" applyFont="1" applyBorder="1" applyAlignment="1">
      <alignment horizontal="left" vertical="center"/>
    </xf>
    <xf numFmtId="0" fontId="34" fillId="0" borderId="0" xfId="9" applyNumberFormat="1" applyFont="1" applyAlignment="1">
      <alignment vertical="top" wrapText="1"/>
    </xf>
    <xf numFmtId="0" fontId="28" fillId="0" borderId="0" xfId="12" applyFont="1" applyAlignment="1" applyProtection="1">
      <alignment vertical="center"/>
      <protection hidden="1"/>
    </xf>
    <xf numFmtId="0" fontId="29" fillId="0" borderId="0" xfId="12" applyFont="1" applyAlignment="1" applyProtection="1">
      <alignment horizontal="left" vertical="center"/>
      <protection hidden="1"/>
    </xf>
    <xf numFmtId="0" fontId="21" fillId="0" borderId="0" xfId="12" applyFont="1" applyAlignment="1" applyProtection="1">
      <alignment vertical="center" wrapText="1"/>
      <protection hidden="1"/>
    </xf>
    <xf numFmtId="0" fontId="30" fillId="0" borderId="0" xfId="12" applyFont="1" applyAlignment="1" applyProtection="1">
      <alignment vertical="center" wrapText="1"/>
      <protection hidden="1"/>
    </xf>
    <xf numFmtId="0" fontId="21" fillId="0" borderId="0" xfId="12" applyFont="1" applyAlignment="1" applyProtection="1">
      <alignment vertical="center" shrinkToFit="1"/>
      <protection hidden="1"/>
    </xf>
    <xf numFmtId="0" fontId="21" fillId="0" borderId="0" xfId="12" applyFont="1" applyAlignment="1" applyProtection="1">
      <alignment vertical="center" shrinkToFit="1"/>
      <protection locked="0" hidden="1"/>
    </xf>
    <xf numFmtId="0" fontId="32" fillId="7" borderId="11" xfId="5" applyFont="1" applyFill="1" applyBorder="1" applyAlignment="1" applyProtection="1">
      <alignment horizontal="right" vertical="center" wrapText="1"/>
      <protection hidden="1"/>
    </xf>
    <xf numFmtId="0" fontId="32" fillId="7" borderId="11" xfId="5" applyFont="1" applyFill="1" applyBorder="1" applyAlignment="1" applyProtection="1">
      <alignment horizontal="right" vertical="center"/>
      <protection hidden="1"/>
    </xf>
    <xf numFmtId="0" fontId="21" fillId="7" borderId="11" xfId="12" applyFont="1" applyFill="1" applyBorder="1" applyAlignment="1" applyProtection="1">
      <alignment vertical="center"/>
      <protection hidden="1"/>
    </xf>
    <xf numFmtId="0" fontId="32" fillId="7" borderId="11" xfId="6" applyFont="1" applyFill="1" applyBorder="1" applyAlignment="1" applyProtection="1">
      <alignment vertical="center"/>
      <protection hidden="1"/>
    </xf>
    <xf numFmtId="0" fontId="21" fillId="7" borderId="11" xfId="12" applyFont="1" applyFill="1" applyBorder="1" applyAlignment="1" applyProtection="1">
      <alignment horizontal="left" vertical="center"/>
      <protection hidden="1"/>
    </xf>
    <xf numFmtId="0" fontId="21" fillId="7" borderId="32" xfId="12" applyFont="1" applyFill="1" applyBorder="1" applyAlignment="1" applyProtection="1">
      <alignment vertical="center"/>
      <protection hidden="1"/>
    </xf>
    <xf numFmtId="0" fontId="21" fillId="0" borderId="0" xfId="12" applyFont="1" applyAlignment="1" applyProtection="1">
      <alignment horizontal="center" vertical="center" wrapText="1"/>
      <protection hidden="1"/>
    </xf>
    <xf numFmtId="0" fontId="21" fillId="0" borderId="0" xfId="12" applyFont="1" applyAlignment="1" applyProtection="1">
      <alignment vertical="center" wrapText="1"/>
      <protection locked="0" hidden="1"/>
    </xf>
    <xf numFmtId="0" fontId="21" fillId="0" borderId="0" xfId="12" applyFont="1" applyAlignment="1" applyProtection="1">
      <alignment horizontal="center" vertical="center" wrapText="1"/>
      <protection locked="0" hidden="1"/>
    </xf>
    <xf numFmtId="0" fontId="29" fillId="0" borderId="0" xfId="0" applyNumberFormat="1" applyFont="1" applyFill="1" applyBorder="1" applyAlignment="1" applyProtection="1">
      <alignment horizontal="left" vertical="center"/>
      <protection hidden="1"/>
    </xf>
    <xf numFmtId="0" fontId="21" fillId="0" borderId="0" xfId="0" applyNumberFormat="1" applyFont="1" applyFill="1" applyBorder="1" applyAlignment="1" applyProtection="1">
      <alignment horizontal="center" vertical="center" wrapText="1"/>
      <protection hidden="1"/>
    </xf>
    <xf numFmtId="0" fontId="28" fillId="0" borderId="0" xfId="5" applyNumberFormat="1" applyFont="1" applyFill="1" applyBorder="1" applyAlignment="1" applyProtection="1">
      <alignment vertical="center"/>
      <protection hidden="1"/>
    </xf>
    <xf numFmtId="0" fontId="24" fillId="0" borderId="0" xfId="5" applyNumberFormat="1" applyFont="1" applyFill="1" applyBorder="1" applyAlignment="1" applyProtection="1">
      <alignment vertical="center"/>
      <protection hidden="1"/>
    </xf>
    <xf numFmtId="0" fontId="32" fillId="7" borderId="35" xfId="5" applyNumberFormat="1" applyFont="1" applyFill="1" applyBorder="1" applyAlignment="1" applyProtection="1">
      <alignment vertical="center"/>
      <protection hidden="1"/>
    </xf>
    <xf numFmtId="0" fontId="32" fillId="7" borderId="39" xfId="5" applyNumberFormat="1" applyFont="1" applyFill="1" applyBorder="1" applyAlignment="1" applyProtection="1">
      <alignment vertical="center"/>
      <protection hidden="1"/>
    </xf>
    <xf numFmtId="0" fontId="32" fillId="7" borderId="130" xfId="5" applyNumberFormat="1" applyFont="1" applyFill="1" applyBorder="1" applyAlignment="1" applyProtection="1">
      <alignment vertical="center"/>
      <protection hidden="1"/>
    </xf>
    <xf numFmtId="0" fontId="32" fillId="7" borderId="37" xfId="5" applyNumberFormat="1" applyFont="1" applyFill="1" applyBorder="1" applyAlignment="1" applyProtection="1">
      <alignment vertical="center"/>
      <protection hidden="1"/>
    </xf>
    <xf numFmtId="0" fontId="32" fillId="7" borderId="25" xfId="5" applyNumberFormat="1" applyFont="1" applyFill="1" applyBorder="1" applyAlignment="1" applyProtection="1">
      <alignment vertical="center"/>
      <protection hidden="1"/>
    </xf>
    <xf numFmtId="0" fontId="32" fillId="7" borderId="31" xfId="5" applyNumberFormat="1" applyFont="1" applyFill="1" applyBorder="1" applyAlignment="1" applyProtection="1">
      <alignment vertical="center"/>
      <protection hidden="1"/>
    </xf>
    <xf numFmtId="0" fontId="32" fillId="7" borderId="149" xfId="5" applyNumberFormat="1" applyFont="1" applyFill="1" applyBorder="1" applyAlignment="1" applyProtection="1">
      <alignment vertical="center"/>
      <protection hidden="1"/>
    </xf>
    <xf numFmtId="0" fontId="32" fillId="7" borderId="30" xfId="5" applyNumberFormat="1" applyFont="1" applyFill="1" applyBorder="1" applyAlignment="1" applyProtection="1">
      <alignment vertical="center"/>
      <protection hidden="1"/>
    </xf>
    <xf numFmtId="0" fontId="32" fillId="7" borderId="35" xfId="5" applyNumberFormat="1" applyFont="1" applyFill="1" applyBorder="1" applyAlignment="1" applyProtection="1">
      <alignment vertical="center" wrapText="1"/>
      <protection hidden="1"/>
    </xf>
    <xf numFmtId="0" fontId="32" fillId="7" borderId="37" xfId="5" applyNumberFormat="1" applyFont="1" applyFill="1" applyBorder="1" applyAlignment="1" applyProtection="1">
      <alignment vertical="center" wrapText="1"/>
      <protection hidden="1"/>
    </xf>
    <xf numFmtId="0" fontId="32" fillId="7" borderId="4" xfId="5" applyNumberFormat="1" applyFont="1" applyFill="1" applyBorder="1" applyAlignment="1" applyProtection="1">
      <alignment vertical="center" wrapText="1"/>
      <protection hidden="1"/>
    </xf>
    <xf numFmtId="0" fontId="32" fillId="7" borderId="6" xfId="5" applyNumberFormat="1" applyFont="1" applyFill="1" applyBorder="1" applyAlignment="1" applyProtection="1">
      <alignment vertical="center" wrapText="1"/>
      <protection hidden="1"/>
    </xf>
    <xf numFmtId="0" fontId="32" fillId="7" borderId="0" xfId="5" applyNumberFormat="1" applyFont="1" applyFill="1" applyBorder="1" applyAlignment="1" applyProtection="1">
      <alignment vertical="center"/>
      <protection hidden="1"/>
    </xf>
    <xf numFmtId="0" fontId="32" fillId="7" borderId="178" xfId="5" applyNumberFormat="1" applyFont="1" applyFill="1" applyBorder="1" applyAlignment="1" applyProtection="1">
      <alignment vertical="center"/>
      <protection hidden="1"/>
    </xf>
    <xf numFmtId="0" fontId="32" fillId="7" borderId="25" xfId="5" applyNumberFormat="1" applyFont="1" applyFill="1" applyBorder="1" applyAlignment="1" applyProtection="1">
      <alignment vertical="center" wrapText="1"/>
      <protection hidden="1"/>
    </xf>
    <xf numFmtId="0" fontId="32" fillId="7" borderId="30" xfId="5" applyNumberFormat="1" applyFont="1" applyFill="1" applyBorder="1" applyAlignment="1" applyProtection="1">
      <alignment vertical="center" wrapText="1"/>
      <protection hidden="1"/>
    </xf>
    <xf numFmtId="0" fontId="32" fillId="7" borderId="6" xfId="5" applyNumberFormat="1" applyFont="1" applyFill="1" applyBorder="1" applyAlignment="1" applyProtection="1">
      <alignment vertical="center"/>
      <protection hidden="1"/>
    </xf>
    <xf numFmtId="0" fontId="32" fillId="7" borderId="9" xfId="5" applyNumberFormat="1" applyFont="1" applyFill="1" applyBorder="1" applyAlignment="1" applyProtection="1">
      <alignment vertical="center"/>
      <protection hidden="1"/>
    </xf>
    <xf numFmtId="0" fontId="32" fillId="7" borderId="14" xfId="5" applyNumberFormat="1" applyFont="1" applyFill="1" applyBorder="1" applyAlignment="1" applyProtection="1">
      <alignment vertical="center"/>
      <protection hidden="1"/>
    </xf>
    <xf numFmtId="0" fontId="32" fillId="7" borderId="15"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horizontal="right" vertical="center"/>
      <protection locked="0" hidden="1"/>
    </xf>
    <xf numFmtId="0" fontId="32" fillId="7" borderId="44" xfId="5" applyNumberFormat="1" applyFont="1" applyFill="1" applyBorder="1" applyAlignment="1" applyProtection="1">
      <alignment vertical="center"/>
      <protection hidden="1"/>
    </xf>
    <xf numFmtId="0" fontId="32" fillId="7" borderId="11" xfId="5" applyNumberFormat="1" applyFont="1" applyFill="1" applyBorder="1" applyAlignment="1" applyProtection="1">
      <alignment vertical="center"/>
      <protection hidden="1"/>
    </xf>
    <xf numFmtId="0" fontId="32" fillId="7" borderId="32"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vertical="center" wrapText="1"/>
      <protection hidden="1"/>
    </xf>
    <xf numFmtId="0" fontId="21" fillId="7" borderId="11" xfId="0" applyNumberFormat="1" applyFont="1" applyFill="1" applyBorder="1" applyAlignment="1" applyProtection="1">
      <alignment vertical="center"/>
      <protection hidden="1"/>
    </xf>
    <xf numFmtId="0" fontId="21" fillId="7" borderId="11" xfId="0"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vertical="center" textRotation="255"/>
      <protection hidden="1"/>
    </xf>
    <xf numFmtId="0" fontId="21" fillId="7" borderId="4" xfId="0" applyNumberFormat="1" applyFont="1" applyFill="1" applyBorder="1" applyAlignment="1" applyProtection="1">
      <alignment horizontal="center" vertical="center"/>
      <protection hidden="1"/>
    </xf>
    <xf numFmtId="0" fontId="21" fillId="7" borderId="9" xfId="0" applyNumberFormat="1" applyFont="1" applyFill="1" applyBorder="1" applyAlignment="1" applyProtection="1">
      <alignment horizontal="center" vertical="center"/>
      <protection hidden="1"/>
    </xf>
    <xf numFmtId="0" fontId="32" fillId="8" borderId="4" xfId="5" applyNumberFormat="1" applyFont="1" applyFill="1" applyBorder="1" applyAlignment="1" applyProtection="1">
      <alignment vertical="center"/>
      <protection hidden="1"/>
    </xf>
    <xf numFmtId="0" fontId="32" fillId="8" borderId="6" xfId="5" applyNumberFormat="1" applyFont="1" applyFill="1" applyBorder="1" applyAlignment="1" applyProtection="1">
      <alignment vertical="center"/>
      <protection hidden="1"/>
    </xf>
    <xf numFmtId="0" fontId="32" fillId="8" borderId="25" xfId="5" applyNumberFormat="1" applyFont="1" applyFill="1" applyBorder="1" applyAlignment="1" applyProtection="1">
      <alignment vertical="center"/>
      <protection hidden="1"/>
    </xf>
    <xf numFmtId="0" fontId="32" fillId="8" borderId="30" xfId="5" applyNumberFormat="1" applyFont="1" applyFill="1" applyBorder="1" applyAlignment="1" applyProtection="1">
      <alignment vertical="center"/>
      <protection hidden="1"/>
    </xf>
    <xf numFmtId="0" fontId="32" fillId="7" borderId="39" xfId="5" applyNumberFormat="1" applyFont="1" applyFill="1" applyBorder="1" applyAlignment="1" applyProtection="1">
      <alignment horizontal="right" vertical="center"/>
      <protection locked="0" hidden="1"/>
    </xf>
    <xf numFmtId="0" fontId="32" fillId="7" borderId="39" xfId="5" applyNumberFormat="1" applyFont="1" applyFill="1" applyBorder="1" applyAlignment="1" applyProtection="1">
      <alignment horizontal="left" vertical="center"/>
      <protection hidden="1"/>
    </xf>
    <xf numFmtId="0" fontId="32" fillId="7" borderId="37" xfId="5" applyNumberFormat="1" applyFont="1" applyFill="1" applyBorder="1" applyAlignment="1" applyProtection="1">
      <alignment vertical="center"/>
      <protection locked="0" hidden="1"/>
    </xf>
    <xf numFmtId="0" fontId="32" fillId="7" borderId="14" xfId="5" applyNumberFormat="1" applyFont="1" applyFill="1" applyBorder="1" applyAlignment="1" applyProtection="1">
      <alignment horizontal="right" vertical="center"/>
      <protection locked="0" hidden="1"/>
    </xf>
    <xf numFmtId="0" fontId="32" fillId="7" borderId="14" xfId="5" applyNumberFormat="1" applyFont="1" applyFill="1" applyBorder="1" applyAlignment="1" applyProtection="1">
      <alignment horizontal="left" vertical="center"/>
      <protection hidden="1"/>
    </xf>
    <xf numFmtId="0" fontId="32" fillId="7" borderId="15" xfId="5" applyNumberFormat="1" applyFont="1" applyFill="1" applyBorder="1" applyAlignment="1" applyProtection="1">
      <alignment vertical="center"/>
      <protection locked="0" hidden="1"/>
    </xf>
    <xf numFmtId="0" fontId="32" fillId="8" borderId="35" xfId="5" applyNumberFormat="1" applyFont="1" applyFill="1" applyBorder="1" applyAlignment="1" applyProtection="1">
      <alignment vertical="center"/>
      <protection hidden="1"/>
    </xf>
    <xf numFmtId="0" fontId="32" fillId="8" borderId="39" xfId="5" applyNumberFormat="1" applyFont="1" applyFill="1" applyBorder="1" applyAlignment="1" applyProtection="1">
      <alignment vertical="center"/>
      <protection hidden="1"/>
    </xf>
    <xf numFmtId="0" fontId="32" fillId="8" borderId="42" xfId="5" applyNumberFormat="1" applyFont="1" applyFill="1" applyBorder="1" applyAlignment="1" applyProtection="1">
      <alignment vertical="center"/>
      <protection locked="0" hidden="1"/>
    </xf>
    <xf numFmtId="0" fontId="33" fillId="0" borderId="0" xfId="5" applyNumberFormat="1" applyFont="1" applyFill="1" applyBorder="1" applyAlignment="1" applyProtection="1">
      <alignment vertical="center"/>
      <protection hidden="1"/>
    </xf>
    <xf numFmtId="0" fontId="32" fillId="8" borderId="12" xfId="5" applyNumberFormat="1" applyFont="1" applyFill="1" applyBorder="1" applyAlignment="1" applyProtection="1">
      <alignment vertical="center"/>
      <protection locked="0" hidden="1"/>
    </xf>
    <xf numFmtId="0" fontId="32" fillId="8" borderId="0" xfId="5" applyNumberFormat="1" applyFont="1" applyFill="1" applyBorder="1" applyAlignment="1" applyProtection="1">
      <alignment vertical="center"/>
      <protection locked="0" hidden="1"/>
    </xf>
    <xf numFmtId="0" fontId="32" fillId="8" borderId="5" xfId="5" applyNumberFormat="1" applyFont="1" applyFill="1" applyBorder="1" applyAlignment="1" applyProtection="1">
      <alignment vertical="center"/>
      <protection hidden="1"/>
    </xf>
    <xf numFmtId="0" fontId="32" fillId="8" borderId="0" xfId="5" applyNumberFormat="1" applyFont="1" applyFill="1" applyBorder="1" applyAlignment="1" applyProtection="1">
      <alignment vertical="center"/>
      <protection hidden="1"/>
    </xf>
    <xf numFmtId="0" fontId="32" fillId="8" borderId="9" xfId="5" applyNumberFormat="1" applyFont="1" applyFill="1" applyBorder="1" applyAlignment="1" applyProtection="1">
      <alignment vertical="center"/>
      <protection hidden="1"/>
    </xf>
    <xf numFmtId="0" fontId="32" fillId="8" borderId="14" xfId="5" applyNumberFormat="1" applyFont="1" applyFill="1" applyBorder="1" applyAlignment="1" applyProtection="1">
      <alignment vertical="center"/>
      <protection hidden="1"/>
    </xf>
    <xf numFmtId="0" fontId="32" fillId="8" borderId="8"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vertical="center" shrinkToFit="1"/>
      <protection hidden="1"/>
    </xf>
    <xf numFmtId="0" fontId="32" fillId="0" borderId="0" xfId="5" applyNumberFormat="1" applyFont="1" applyFill="1" applyBorder="1" applyAlignment="1" applyProtection="1">
      <alignment horizontal="right" vertical="center"/>
      <protection hidden="1"/>
    </xf>
    <xf numFmtId="0" fontId="21" fillId="0" borderId="0" xfId="5" applyNumberFormat="1" applyFont="1" applyFill="1" applyBorder="1" applyAlignment="1" applyProtection="1">
      <alignment vertical="center" wrapText="1"/>
      <protection hidden="1"/>
    </xf>
    <xf numFmtId="0" fontId="32" fillId="0" borderId="0" xfId="5" applyNumberFormat="1" applyFont="1" applyFill="1" applyBorder="1" applyAlignment="1" applyProtection="1">
      <alignment horizontal="center" vertical="center" shrinkToFit="1"/>
      <protection locked="0" hidden="1"/>
    </xf>
    <xf numFmtId="0" fontId="32" fillId="0" borderId="0" xfId="5" applyNumberFormat="1" applyFont="1" applyFill="1" applyBorder="1" applyAlignment="1" applyProtection="1">
      <alignment horizontal="center" vertical="center" shrinkToFit="1"/>
      <protection hidden="1"/>
    </xf>
    <xf numFmtId="0" fontId="35" fillId="0" borderId="0" xfId="5" applyNumberFormat="1" applyFont="1" applyFill="1" applyBorder="1" applyAlignment="1" applyProtection="1">
      <alignment horizontal="center" vertical="center"/>
      <protection hidden="1"/>
    </xf>
    <xf numFmtId="0" fontId="28" fillId="0" borderId="0" xfId="0" applyNumberFormat="1" applyFont="1" applyAlignment="1" applyProtection="1">
      <alignment vertical="center"/>
      <protection hidden="1"/>
    </xf>
    <xf numFmtId="0" fontId="24" fillId="0" borderId="0" xfId="0" applyNumberFormat="1" applyFont="1" applyAlignment="1" applyProtection="1">
      <alignment vertical="center"/>
      <protection hidden="1"/>
    </xf>
    <xf numFmtId="0" fontId="21" fillId="8" borderId="52" xfId="0" applyNumberFormat="1" applyFont="1" applyFill="1" applyBorder="1" applyAlignment="1" applyProtection="1">
      <alignment horizontal="center" vertical="center"/>
      <protection hidden="1"/>
    </xf>
    <xf numFmtId="0" fontId="21" fillId="8" borderId="39" xfId="0" applyNumberFormat="1" applyFont="1" applyFill="1" applyBorder="1" applyAlignment="1" applyProtection="1">
      <alignment horizontal="left" vertical="center"/>
      <protection hidden="1"/>
    </xf>
    <xf numFmtId="0" fontId="21" fillId="8" borderId="39" xfId="0" applyNumberFormat="1" applyFont="1" applyFill="1" applyBorder="1" applyAlignment="1" applyProtection="1">
      <alignment vertical="center"/>
      <protection hidden="1"/>
    </xf>
    <xf numFmtId="0" fontId="21" fillId="8" borderId="37" xfId="0" applyNumberFormat="1" applyFont="1" applyFill="1" applyBorder="1" applyAlignment="1" applyProtection="1">
      <alignment vertical="center"/>
      <protection hidden="1"/>
    </xf>
    <xf numFmtId="0" fontId="21" fillId="8" borderId="63" xfId="0" applyNumberFormat="1" applyFont="1" applyFill="1" applyBorder="1" applyAlignment="1" applyProtection="1">
      <alignment vertical="center"/>
      <protection hidden="1"/>
    </xf>
    <xf numFmtId="0" fontId="21" fillId="8" borderId="30" xfId="0" applyNumberFormat="1" applyFont="1" applyFill="1" applyBorder="1" applyAlignment="1" applyProtection="1">
      <alignment vertical="center"/>
      <protection hidden="1"/>
    </xf>
    <xf numFmtId="0" fontId="21" fillId="7" borderId="35" xfId="0" applyNumberFormat="1" applyFont="1" applyFill="1" applyBorder="1" applyAlignment="1" applyProtection="1">
      <alignment vertical="center" wrapText="1"/>
      <protection hidden="1"/>
    </xf>
    <xf numFmtId="0" fontId="21" fillId="7" borderId="42" xfId="0" applyNumberFormat="1" applyFont="1" applyFill="1" applyBorder="1" applyAlignment="1" applyProtection="1">
      <alignment vertical="center" wrapText="1"/>
      <protection hidden="1"/>
    </xf>
    <xf numFmtId="0" fontId="21" fillId="7" borderId="4" xfId="0" applyNumberFormat="1" applyFont="1" applyFill="1" applyBorder="1" applyAlignment="1" applyProtection="1">
      <alignment vertical="center" wrapText="1"/>
      <protection hidden="1"/>
    </xf>
    <xf numFmtId="0" fontId="21" fillId="7" borderId="5" xfId="0" applyNumberFormat="1" applyFont="1" applyFill="1" applyBorder="1" applyAlignment="1" applyProtection="1">
      <alignment vertical="center" wrapText="1"/>
      <protection hidden="1"/>
    </xf>
    <xf numFmtId="0" fontId="21" fillId="7" borderId="0" xfId="0" applyNumberFormat="1" applyFont="1" applyFill="1" applyBorder="1" applyAlignment="1" applyProtection="1">
      <alignment horizontal="left" vertical="center"/>
      <protection hidden="1"/>
    </xf>
    <xf numFmtId="0" fontId="21" fillId="7" borderId="0" xfId="0" applyNumberFormat="1" applyFont="1" applyFill="1" applyBorder="1" applyAlignment="1" applyProtection="1">
      <alignment vertical="center" wrapText="1"/>
      <protection hidden="1"/>
    </xf>
    <xf numFmtId="0" fontId="21" fillId="7" borderId="0" xfId="0" applyNumberFormat="1" applyFont="1" applyFill="1" applyBorder="1" applyAlignment="1" applyProtection="1">
      <alignment vertical="center"/>
      <protection locked="0" hidden="1"/>
    </xf>
    <xf numFmtId="0" fontId="21" fillId="7" borderId="0" xfId="0" applyNumberFormat="1" applyFont="1" applyFill="1" applyBorder="1" applyAlignment="1" applyProtection="1">
      <alignment horizontal="right" vertical="center"/>
      <protection hidden="1"/>
    </xf>
    <xf numFmtId="0" fontId="32" fillId="7" borderId="4" xfId="6" applyNumberFormat="1" applyFont="1" applyFill="1" applyBorder="1" applyAlignment="1" applyProtection="1">
      <alignment vertical="center"/>
      <protection hidden="1"/>
    </xf>
    <xf numFmtId="0" fontId="21" fillId="7" borderId="5" xfId="0" applyNumberFormat="1" applyFont="1" applyFill="1" applyBorder="1" applyAlignment="1" applyProtection="1">
      <alignment vertical="center"/>
      <protection hidden="1"/>
    </xf>
    <xf numFmtId="0" fontId="21" fillId="7" borderId="6" xfId="0" applyNumberFormat="1" applyFont="1" applyFill="1" applyBorder="1" applyAlignment="1" applyProtection="1">
      <alignment horizontal="center" vertical="center" wrapText="1"/>
      <protection hidden="1"/>
    </xf>
    <xf numFmtId="0" fontId="21" fillId="7" borderId="6" xfId="0" applyNumberFormat="1" applyFont="1" applyFill="1" applyBorder="1" applyAlignment="1" applyProtection="1">
      <alignment vertical="center" wrapText="1"/>
      <protection hidden="1"/>
    </xf>
    <xf numFmtId="0" fontId="21" fillId="7" borderId="4" xfId="0" applyNumberFormat="1" applyFont="1" applyFill="1" applyBorder="1" applyAlignment="1" applyProtection="1">
      <alignment vertical="center"/>
      <protection locked="0" hidden="1"/>
    </xf>
    <xf numFmtId="0" fontId="21" fillId="7" borderId="5" xfId="0" applyNumberFormat="1" applyFont="1" applyFill="1" applyBorder="1" applyAlignment="1" applyProtection="1">
      <alignment vertical="center"/>
      <protection locked="0" hidden="1"/>
    </xf>
    <xf numFmtId="0" fontId="21" fillId="7" borderId="25" xfId="0" applyNumberFormat="1" applyFont="1" applyFill="1" applyBorder="1" applyAlignment="1" applyProtection="1">
      <alignment vertical="center"/>
      <protection locked="0" hidden="1"/>
    </xf>
    <xf numFmtId="0" fontId="21" fillId="7" borderId="33" xfId="0" applyNumberFormat="1" applyFont="1" applyFill="1" applyBorder="1" applyAlignment="1" applyProtection="1">
      <alignment vertical="center"/>
      <protection locked="0" hidden="1"/>
    </xf>
    <xf numFmtId="0" fontId="21" fillId="7" borderId="31" xfId="0" applyNumberFormat="1" applyFont="1" applyFill="1" applyBorder="1" applyAlignment="1" applyProtection="1">
      <alignment vertical="center"/>
      <protection locked="0" hidden="1"/>
    </xf>
    <xf numFmtId="0" fontId="21" fillId="7" borderId="30" xfId="0" applyNumberFormat="1" applyFont="1" applyFill="1" applyBorder="1" applyAlignment="1" applyProtection="1">
      <alignment horizontal="center" vertical="center"/>
      <protection locked="0" hidden="1"/>
    </xf>
    <xf numFmtId="0" fontId="21" fillId="7" borderId="5" xfId="0" applyNumberFormat="1" applyFont="1" applyFill="1" applyBorder="1" applyAlignment="1" applyProtection="1">
      <alignment horizontal="right" vertical="center"/>
      <protection hidden="1"/>
    </xf>
    <xf numFmtId="0" fontId="21" fillId="7" borderId="9" xfId="0" applyNumberFormat="1" applyFont="1" applyFill="1" applyBorder="1" applyAlignment="1" applyProtection="1">
      <alignment vertical="center"/>
      <protection locked="0" hidden="1"/>
    </xf>
    <xf numFmtId="0" fontId="21" fillId="7" borderId="8" xfId="0" applyNumberFormat="1" applyFont="1" applyFill="1" applyBorder="1" applyAlignment="1" applyProtection="1">
      <alignment vertical="center"/>
      <protection locked="0" hidden="1"/>
    </xf>
    <xf numFmtId="0" fontId="21" fillId="7" borderId="14" xfId="0" applyNumberFormat="1" applyFont="1" applyFill="1" applyBorder="1" applyAlignment="1" applyProtection="1">
      <alignment vertical="center"/>
      <protection locked="0" hidden="1"/>
    </xf>
    <xf numFmtId="0" fontId="21" fillId="0" borderId="0" xfId="0" applyNumberFormat="1" applyFont="1" applyAlignment="1">
      <alignment vertical="center"/>
    </xf>
    <xf numFmtId="0" fontId="32" fillId="7" borderId="23" xfId="5" applyNumberFormat="1" applyFont="1" applyFill="1" applyBorder="1" applyAlignment="1" applyProtection="1">
      <alignment vertical="center"/>
      <protection hidden="1"/>
    </xf>
    <xf numFmtId="0" fontId="32" fillId="7" borderId="20" xfId="5" applyNumberFormat="1" applyFont="1" applyFill="1" applyBorder="1" applyAlignment="1" applyProtection="1">
      <alignment vertical="center"/>
      <protection hidden="1"/>
    </xf>
    <xf numFmtId="0" fontId="32" fillId="7" borderId="228" xfId="5" applyNumberFormat="1" applyFont="1" applyFill="1" applyBorder="1" applyAlignment="1" applyProtection="1">
      <alignment vertical="center"/>
      <protection hidden="1"/>
    </xf>
    <xf numFmtId="0" fontId="32" fillId="7" borderId="129" xfId="5" applyNumberFormat="1" applyFont="1" applyFill="1" applyBorder="1" applyAlignment="1" applyProtection="1">
      <alignment vertical="center"/>
      <protection hidden="1"/>
    </xf>
    <xf numFmtId="0" fontId="21" fillId="7" borderId="19" xfId="0" applyNumberFormat="1" applyFont="1" applyFill="1" applyBorder="1" applyAlignment="1" applyProtection="1">
      <alignment horizontal="center" vertical="center"/>
      <protection hidden="1"/>
    </xf>
    <xf numFmtId="0" fontId="32" fillId="0" borderId="30" xfId="5" applyNumberFormat="1" applyFont="1" applyBorder="1" applyAlignment="1" applyProtection="1">
      <alignment horizontal="center" vertical="center"/>
      <protection hidden="1"/>
    </xf>
    <xf numFmtId="0" fontId="32" fillId="0" borderId="130" xfId="5" applyNumberFormat="1" applyFont="1" applyBorder="1" applyAlignment="1" applyProtection="1">
      <alignment horizontal="center" vertical="center"/>
      <protection hidden="1"/>
    </xf>
    <xf numFmtId="0" fontId="32" fillId="7" borderId="181" xfId="5" applyNumberFormat="1" applyFont="1" applyFill="1" applyBorder="1" applyAlignment="1" applyProtection="1">
      <alignment horizontal="center" vertical="center"/>
      <protection hidden="1"/>
    </xf>
    <xf numFmtId="0" fontId="32" fillId="0" borderId="149" xfId="5" applyNumberFormat="1" applyFont="1" applyBorder="1" applyAlignment="1" applyProtection="1">
      <alignment horizontal="center" vertical="center"/>
      <protection hidden="1"/>
    </xf>
    <xf numFmtId="0" fontId="32" fillId="0" borderId="19" xfId="5" applyNumberFormat="1" applyFont="1" applyBorder="1" applyAlignment="1" applyProtection="1">
      <alignment horizontal="center" vertical="center"/>
      <protection hidden="1"/>
    </xf>
    <xf numFmtId="0" fontId="21" fillId="7" borderId="23" xfId="0" applyNumberFormat="1" applyFont="1" applyFill="1" applyBorder="1" applyAlignment="1" applyProtection="1">
      <alignment vertical="center"/>
      <protection hidden="1"/>
    </xf>
    <xf numFmtId="0" fontId="21" fillId="7" borderId="228" xfId="0" applyNumberFormat="1" applyFont="1" applyFill="1" applyBorder="1" applyAlignment="1" applyProtection="1">
      <alignment vertical="center"/>
      <protection hidden="1"/>
    </xf>
    <xf numFmtId="0" fontId="21" fillId="7" borderId="129" xfId="0" applyNumberFormat="1" applyFont="1" applyFill="1" applyBorder="1" applyAlignment="1" applyProtection="1">
      <alignment horizontal="center" vertical="center"/>
      <protection hidden="1"/>
    </xf>
    <xf numFmtId="0" fontId="32" fillId="7" borderId="7" xfId="5" applyNumberFormat="1" applyFont="1" applyFill="1" applyBorder="1" applyAlignment="1" applyProtection="1">
      <alignment vertical="center"/>
      <protection hidden="1"/>
    </xf>
    <xf numFmtId="0" fontId="32" fillId="7" borderId="19" xfId="5" applyNumberFormat="1" applyFont="1" applyFill="1" applyBorder="1" applyAlignment="1" applyProtection="1">
      <alignment vertical="center"/>
      <protection hidden="1"/>
    </xf>
    <xf numFmtId="0" fontId="32" fillId="8" borderId="44" xfId="5" applyNumberFormat="1" applyFont="1" applyFill="1" applyBorder="1" applyAlignment="1" applyProtection="1">
      <alignment vertical="center"/>
      <protection locked="0" hidden="1"/>
    </xf>
    <xf numFmtId="0" fontId="32" fillId="8" borderId="11" xfId="5" applyNumberFormat="1" applyFont="1" applyFill="1" applyBorder="1" applyAlignment="1" applyProtection="1">
      <alignment vertical="center"/>
      <protection locked="0" hidden="1"/>
    </xf>
    <xf numFmtId="0" fontId="32" fillId="8" borderId="11" xfId="5" applyNumberFormat="1" applyFont="1" applyFill="1" applyBorder="1" applyAlignment="1" applyProtection="1">
      <alignment vertical="center"/>
      <protection hidden="1"/>
    </xf>
    <xf numFmtId="0" fontId="32" fillId="8" borderId="34" xfId="5" applyNumberFormat="1" applyFont="1" applyFill="1" applyBorder="1" applyAlignment="1" applyProtection="1">
      <alignment vertical="center"/>
      <protection hidden="1"/>
    </xf>
    <xf numFmtId="0" fontId="32" fillId="7" borderId="11" xfId="6" applyNumberFormat="1" applyFont="1" applyFill="1" applyBorder="1" applyAlignment="1" applyProtection="1">
      <alignment vertical="center"/>
      <protection hidden="1"/>
    </xf>
    <xf numFmtId="0" fontId="21" fillId="7" borderId="11" xfId="0" applyNumberFormat="1" applyFont="1" applyFill="1" applyBorder="1" applyAlignment="1" applyProtection="1">
      <alignment horizontal="left" vertical="center"/>
      <protection hidden="1"/>
    </xf>
    <xf numFmtId="0" fontId="32" fillId="7" borderId="11" xfId="5" applyNumberFormat="1" applyFont="1" applyFill="1" applyBorder="1" applyAlignment="1" applyProtection="1">
      <alignment vertical="center" wrapText="1"/>
      <protection hidden="1"/>
    </xf>
    <xf numFmtId="0" fontId="32" fillId="7" borderId="32" xfId="5" applyNumberFormat="1" applyFont="1" applyFill="1" applyBorder="1" applyAlignment="1" applyProtection="1">
      <alignment vertical="center" wrapText="1"/>
      <protection hidden="1"/>
    </xf>
    <xf numFmtId="0" fontId="32" fillId="8" borderId="31" xfId="5" applyNumberFormat="1" applyFont="1" applyFill="1" applyBorder="1" applyAlignment="1" applyProtection="1">
      <alignment vertical="center"/>
      <protection hidden="1"/>
    </xf>
    <xf numFmtId="0" fontId="32" fillId="8" borderId="33" xfId="5" applyNumberFormat="1" applyFont="1" applyFill="1" applyBorder="1" applyAlignment="1" applyProtection="1">
      <alignment vertical="center"/>
      <protection hidden="1"/>
    </xf>
    <xf numFmtId="0" fontId="32" fillId="7" borderId="0" xfId="6" applyNumberFormat="1" applyFont="1" applyFill="1" applyBorder="1" applyAlignment="1" applyProtection="1">
      <alignment vertical="center"/>
      <protection hidden="1"/>
    </xf>
    <xf numFmtId="0" fontId="21" fillId="7" borderId="0" xfId="0" applyNumberFormat="1" applyFont="1" applyFill="1" applyBorder="1" applyAlignment="1" applyProtection="1">
      <alignment vertical="center"/>
      <protection hidden="1"/>
    </xf>
    <xf numFmtId="0" fontId="32" fillId="7" borderId="0" xfId="5" applyNumberFormat="1" applyFont="1" applyFill="1" applyBorder="1" applyAlignment="1" applyProtection="1">
      <alignment vertical="center" wrapText="1"/>
      <protection hidden="1"/>
    </xf>
    <xf numFmtId="0" fontId="32" fillId="7" borderId="39" xfId="6" applyNumberFormat="1" applyFont="1" applyFill="1" applyBorder="1" applyAlignment="1" applyProtection="1">
      <alignment vertical="center"/>
      <protection hidden="1"/>
    </xf>
    <xf numFmtId="0" fontId="32" fillId="7" borderId="42" xfId="5" applyNumberFormat="1" applyFont="1" applyFill="1" applyBorder="1" applyAlignment="1" applyProtection="1">
      <alignment vertical="center"/>
      <protection hidden="1"/>
    </xf>
    <xf numFmtId="0" fontId="32" fillId="7" borderId="8" xfId="5" applyNumberFormat="1" applyFont="1" applyFill="1" applyBorder="1" applyAlignment="1" applyProtection="1">
      <alignment vertical="center"/>
      <protection hidden="1"/>
    </xf>
    <xf numFmtId="0" fontId="29" fillId="8" borderId="0" xfId="5" applyNumberFormat="1" applyFont="1" applyFill="1" applyBorder="1" applyAlignment="1" applyProtection="1">
      <alignment horizontal="left" vertical="center"/>
      <protection hidden="1"/>
    </xf>
    <xf numFmtId="0" fontId="21" fillId="7" borderId="35" xfId="0" applyNumberFormat="1" applyFont="1" applyFill="1" applyBorder="1" applyAlignment="1" applyProtection="1">
      <alignment vertical="center"/>
      <protection hidden="1"/>
    </xf>
    <xf numFmtId="0" fontId="21" fillId="7" borderId="25" xfId="0" applyNumberFormat="1" applyFont="1" applyFill="1" applyBorder="1" applyAlignment="1" applyProtection="1">
      <alignment vertical="center"/>
      <protection hidden="1"/>
    </xf>
    <xf numFmtId="0" fontId="32" fillId="7" borderId="31" xfId="5" applyNumberFormat="1" applyFont="1" applyFill="1" applyBorder="1" applyAlignment="1" applyProtection="1">
      <alignment horizontal="left" vertical="center"/>
      <protection hidden="1"/>
    </xf>
    <xf numFmtId="0" fontId="21" fillId="7" borderId="9" xfId="0" applyNumberFormat="1" applyFont="1" applyFill="1" applyBorder="1" applyAlignment="1" applyProtection="1">
      <alignment vertical="center"/>
      <protection hidden="1"/>
    </xf>
    <xf numFmtId="0" fontId="21" fillId="0" borderId="0" xfId="0" applyNumberFormat="1" applyFont="1" applyBorder="1" applyProtection="1">
      <protection hidden="1"/>
    </xf>
    <xf numFmtId="0" fontId="21" fillId="0" borderId="0" xfId="0" applyNumberFormat="1" applyFont="1" applyFill="1" applyAlignment="1" applyProtection="1">
      <alignment vertical="center"/>
      <protection hidden="1"/>
    </xf>
    <xf numFmtId="0" fontId="21" fillId="7" borderId="44" xfId="0" applyNumberFormat="1" applyFont="1" applyFill="1" applyBorder="1" applyAlignment="1" applyProtection="1">
      <alignment vertical="center"/>
      <protection hidden="1"/>
    </xf>
    <xf numFmtId="0" fontId="21" fillId="7" borderId="4" xfId="0" applyNumberFormat="1" applyFont="1" applyFill="1" applyBorder="1" applyAlignment="1" applyProtection="1">
      <alignment vertical="center"/>
      <protection hidden="1"/>
    </xf>
    <xf numFmtId="0" fontId="21" fillId="7" borderId="6" xfId="0" applyNumberFormat="1" applyFont="1" applyFill="1" applyBorder="1" applyAlignment="1" applyProtection="1">
      <alignment horizontal="left" vertical="center"/>
      <protection hidden="1"/>
    </xf>
    <xf numFmtId="0" fontId="34" fillId="7" borderId="14" xfId="0" applyNumberFormat="1" applyFont="1" applyFill="1" applyBorder="1" applyAlignment="1" applyProtection="1">
      <alignment vertical="center"/>
      <protection hidden="1"/>
    </xf>
    <xf numFmtId="0" fontId="34" fillId="7" borderId="14" xfId="0" applyNumberFormat="1" applyFont="1" applyFill="1" applyBorder="1" applyAlignment="1" applyProtection="1">
      <alignment horizontal="right" vertical="center"/>
      <protection hidden="1"/>
    </xf>
    <xf numFmtId="0" fontId="21" fillId="7" borderId="14" xfId="0" applyNumberFormat="1" applyFont="1" applyFill="1" applyBorder="1" applyAlignment="1" applyProtection="1">
      <alignment vertical="center" shrinkToFit="1"/>
      <protection locked="0" hidden="1"/>
    </xf>
    <xf numFmtId="0" fontId="21" fillId="7" borderId="15" xfId="0" applyNumberFormat="1" applyFont="1" applyFill="1" applyBorder="1" applyAlignment="1" applyProtection="1">
      <alignment vertical="center" shrinkToFit="1"/>
      <protection locked="0" hidden="1"/>
    </xf>
    <xf numFmtId="0" fontId="34" fillId="0" borderId="0" xfId="0" applyNumberFormat="1" applyFont="1" applyFill="1" applyBorder="1" applyAlignment="1" applyProtection="1">
      <alignment vertical="center"/>
      <protection hidden="1"/>
    </xf>
    <xf numFmtId="0" fontId="21" fillId="7" borderId="21" xfId="0" applyNumberFormat="1" applyFont="1" applyFill="1" applyBorder="1" applyAlignment="1" applyProtection="1">
      <alignment vertical="center"/>
      <protection hidden="1"/>
    </xf>
    <xf numFmtId="0" fontId="21" fillId="7" borderId="24" xfId="0" applyNumberFormat="1" applyFont="1" applyFill="1" applyBorder="1" applyAlignment="1" applyProtection="1">
      <alignment vertical="center"/>
      <protection hidden="1"/>
    </xf>
    <xf numFmtId="0" fontId="21" fillId="7" borderId="32"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8" borderId="12" xfId="12" applyFont="1" applyFill="1" applyBorder="1" applyAlignment="1" applyProtection="1">
      <alignment vertical="center"/>
      <protection hidden="1"/>
    </xf>
    <xf numFmtId="0" fontId="21" fillId="7" borderId="37" xfId="0" applyNumberFormat="1" applyFont="1" applyFill="1" applyBorder="1" applyAlignment="1" applyProtection="1">
      <alignment horizontal="center" vertical="center"/>
      <protection hidden="1"/>
    </xf>
    <xf numFmtId="0" fontId="21" fillId="8" borderId="52" xfId="12" applyFont="1" applyFill="1" applyBorder="1" applyAlignment="1" applyProtection="1">
      <alignment vertical="center" textRotation="255"/>
      <protection hidden="1"/>
    </xf>
    <xf numFmtId="0" fontId="21" fillId="8" borderId="42" xfId="12" applyFont="1" applyFill="1" applyBorder="1" applyAlignment="1" applyProtection="1">
      <alignment vertical="center" textRotation="255"/>
      <protection hidden="1"/>
    </xf>
    <xf numFmtId="0" fontId="21" fillId="8" borderId="12" xfId="12" applyFont="1" applyFill="1" applyBorder="1" applyAlignment="1" applyProtection="1">
      <alignment vertical="center" textRotation="255"/>
      <protection hidden="1"/>
    </xf>
    <xf numFmtId="0" fontId="21" fillId="8" borderId="5" xfId="12" applyFont="1" applyFill="1" applyBorder="1" applyAlignment="1" applyProtection="1">
      <alignment vertical="center" textRotation="255"/>
      <protection hidden="1"/>
    </xf>
    <xf numFmtId="0" fontId="21" fillId="8" borderId="5" xfId="12" applyFont="1" applyFill="1" applyBorder="1" applyAlignment="1" applyProtection="1">
      <alignment vertical="center"/>
      <protection hidden="1"/>
    </xf>
    <xf numFmtId="0" fontId="21" fillId="8" borderId="63" xfId="12" applyFont="1" applyFill="1" applyBorder="1" applyAlignment="1" applyProtection="1">
      <alignment vertical="center"/>
      <protection hidden="1"/>
    </xf>
    <xf numFmtId="0" fontId="21" fillId="8" borderId="33" xfId="12" applyFont="1" applyFill="1" applyBorder="1" applyAlignment="1" applyProtection="1">
      <alignment vertical="center"/>
      <protection hidden="1"/>
    </xf>
    <xf numFmtId="0" fontId="21" fillId="8" borderId="26" xfId="0" applyNumberFormat="1" applyFont="1" applyFill="1" applyBorder="1" applyAlignment="1" applyProtection="1">
      <alignment vertical="center"/>
      <protection hidden="1"/>
    </xf>
    <xf numFmtId="0" fontId="21" fillId="8" borderId="26" xfId="12" applyFont="1" applyFill="1" applyBorder="1" applyAlignment="1" applyProtection="1">
      <alignment vertical="center"/>
      <protection hidden="1"/>
    </xf>
    <xf numFmtId="0" fontId="21" fillId="8" borderId="12" xfId="12" applyFont="1" applyFill="1" applyBorder="1" applyAlignment="1" applyProtection="1">
      <alignment horizontal="right" vertical="center"/>
      <protection hidden="1"/>
    </xf>
    <xf numFmtId="0" fontId="21" fillId="8" borderId="0" xfId="12" applyFont="1" applyFill="1" applyAlignment="1" applyProtection="1">
      <alignment horizontal="right" vertical="center"/>
      <protection hidden="1"/>
    </xf>
    <xf numFmtId="0" fontId="21" fillId="8" borderId="5" xfId="12" applyFont="1" applyFill="1" applyBorder="1" applyAlignment="1" applyProtection="1">
      <alignment horizontal="right" vertical="center"/>
      <protection hidden="1"/>
    </xf>
    <xf numFmtId="0" fontId="32" fillId="0" borderId="20"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protection hidden="1"/>
    </xf>
    <xf numFmtId="0" fontId="32" fillId="0" borderId="24" xfId="5" applyNumberFormat="1" applyFont="1" applyFill="1" applyBorder="1" applyAlignment="1" applyProtection="1">
      <alignment horizontal="center" vertical="center"/>
      <protection hidden="1"/>
    </xf>
    <xf numFmtId="0" fontId="32" fillId="0" borderId="29" xfId="5" applyNumberFormat="1" applyFont="1" applyFill="1" applyBorder="1" applyAlignment="1" applyProtection="1">
      <alignment horizontal="center" vertical="center"/>
      <protection hidden="1"/>
    </xf>
    <xf numFmtId="0" fontId="30" fillId="0" borderId="0" xfId="0" applyNumberFormat="1" applyFont="1" applyBorder="1" applyAlignment="1" applyProtection="1">
      <alignment vertical="center"/>
      <protection hidden="1"/>
    </xf>
    <xf numFmtId="0" fontId="21" fillId="8" borderId="43" xfId="0" applyNumberFormat="1" applyFont="1" applyFill="1" applyBorder="1" applyAlignment="1" applyProtection="1">
      <alignment vertical="center"/>
      <protection hidden="1"/>
    </xf>
    <xf numFmtId="0" fontId="32" fillId="7" borderId="35" xfId="6" applyNumberFormat="1" applyFont="1" applyFill="1" applyBorder="1" applyAlignment="1" applyProtection="1">
      <alignment vertical="center"/>
      <protection hidden="1"/>
    </xf>
    <xf numFmtId="0" fontId="32" fillId="7" borderId="25" xfId="6" applyNumberFormat="1" applyFont="1" applyFill="1" applyBorder="1" applyAlignment="1" applyProtection="1">
      <alignment vertical="center"/>
      <protection hidden="1"/>
    </xf>
    <xf numFmtId="0" fontId="32" fillId="7" borderId="31" xfId="6" applyNumberFormat="1" applyFont="1" applyFill="1" applyBorder="1" applyAlignment="1" applyProtection="1">
      <alignment vertical="center"/>
      <protection hidden="1"/>
    </xf>
    <xf numFmtId="0" fontId="29" fillId="0" borderId="0" xfId="0" applyNumberFormat="1" applyFont="1" applyFill="1" applyBorder="1" applyAlignment="1" applyProtection="1">
      <alignment horizontal="left" vertical="center" wrapText="1"/>
      <protection locked="0" hidden="1"/>
    </xf>
    <xf numFmtId="0" fontId="21" fillId="0" borderId="0" xfId="0" applyNumberFormat="1" applyFont="1" applyFill="1" applyBorder="1" applyAlignment="1" applyProtection="1">
      <alignment horizontal="left" vertical="center" wrapText="1"/>
      <protection locked="0" hidden="1"/>
    </xf>
    <xf numFmtId="0" fontId="32" fillId="0" borderId="0" xfId="6" applyNumberFormat="1" applyFont="1" applyFill="1" applyBorder="1" applyAlignment="1" applyProtection="1">
      <alignment vertical="center"/>
      <protection hidden="1"/>
    </xf>
    <xf numFmtId="0" fontId="28" fillId="0" borderId="0" xfId="5" applyNumberFormat="1" applyFont="1" applyFill="1" applyAlignment="1" applyProtection="1">
      <alignment vertical="center"/>
      <protection hidden="1"/>
    </xf>
    <xf numFmtId="0" fontId="21" fillId="7" borderId="30" xfId="0" applyNumberFormat="1" applyFont="1" applyFill="1" applyBorder="1" applyAlignment="1" applyProtection="1">
      <alignment horizontal="center" vertical="center"/>
      <protection hidden="1"/>
    </xf>
    <xf numFmtId="0" fontId="21" fillId="0" borderId="129"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center" vertical="center"/>
      <protection locked="0" hidden="1"/>
    </xf>
    <xf numFmtId="0" fontId="21" fillId="0" borderId="178" xfId="0" applyNumberFormat="1" applyFont="1" applyFill="1" applyBorder="1" applyAlignment="1" applyProtection="1">
      <alignment horizontal="center" vertical="center"/>
      <protection hidden="1"/>
    </xf>
    <xf numFmtId="0" fontId="21" fillId="0" borderId="6" xfId="0" applyNumberFormat="1" applyFont="1" applyFill="1" applyBorder="1" applyAlignment="1" applyProtection="1">
      <alignment horizontal="center" vertical="center"/>
      <protection hidden="1"/>
    </xf>
    <xf numFmtId="0" fontId="21" fillId="7" borderId="9" xfId="0" applyNumberFormat="1" applyFont="1" applyFill="1" applyBorder="1" applyAlignment="1" applyProtection="1">
      <alignment horizontal="center" vertical="center"/>
      <protection locked="0" hidden="1"/>
    </xf>
    <xf numFmtId="0" fontId="21" fillId="0" borderId="150" xfId="0" applyNumberFormat="1" applyFont="1" applyFill="1" applyBorder="1" applyAlignment="1" applyProtection="1">
      <alignment horizontal="center" vertical="center"/>
      <protection hidden="1"/>
    </xf>
    <xf numFmtId="0" fontId="40" fillId="0" borderId="0" xfId="0" applyNumberFormat="1" applyFont="1" applyBorder="1" applyAlignment="1" applyProtection="1">
      <alignment vertical="center"/>
      <protection hidden="1"/>
    </xf>
    <xf numFmtId="0" fontId="32" fillId="7" borderId="44" xfId="6" applyNumberFormat="1" applyFont="1" applyFill="1" applyBorder="1" applyAlignment="1" applyProtection="1">
      <alignment vertical="center"/>
      <protection hidden="1"/>
    </xf>
    <xf numFmtId="0" fontId="21" fillId="7" borderId="23" xfId="0" applyNumberFormat="1" applyFont="1" applyFill="1" applyBorder="1" applyAlignment="1" applyProtection="1">
      <alignment vertical="center" wrapText="1"/>
      <protection hidden="1"/>
    </xf>
    <xf numFmtId="0" fontId="21" fillId="7" borderId="26" xfId="0" applyNumberFormat="1" applyFont="1" applyFill="1" applyBorder="1" applyAlignment="1" applyProtection="1">
      <alignment vertical="center"/>
      <protection hidden="1"/>
    </xf>
    <xf numFmtId="0" fontId="21" fillId="7" borderId="43" xfId="0" applyNumberFormat="1" applyFont="1" applyFill="1" applyBorder="1" applyAlignment="1" applyProtection="1">
      <alignment horizontal="center" vertical="center"/>
      <protection hidden="1"/>
    </xf>
    <xf numFmtId="0" fontId="32" fillId="7" borderId="20" xfId="5" applyNumberFormat="1" applyFont="1" applyFill="1" applyBorder="1" applyAlignment="1" applyProtection="1">
      <alignment horizontal="center" vertical="center"/>
      <protection locked="0" hidden="1"/>
    </xf>
    <xf numFmtId="0" fontId="21" fillId="7" borderId="6" xfId="0" applyNumberFormat="1" applyFont="1" applyFill="1" applyBorder="1" applyAlignment="1" applyProtection="1">
      <alignment horizontal="center" vertical="center"/>
      <protection hidden="1"/>
    </xf>
    <xf numFmtId="0" fontId="21" fillId="7" borderId="25" xfId="0" applyNumberFormat="1" applyFont="1" applyFill="1" applyBorder="1" applyAlignment="1" applyProtection="1">
      <alignment vertical="center" wrapText="1"/>
      <protection hidden="1"/>
    </xf>
    <xf numFmtId="0" fontId="21" fillId="7" borderId="31" xfId="0" applyNumberFormat="1" applyFont="1" applyFill="1" applyBorder="1" applyAlignment="1" applyProtection="1">
      <alignment vertical="center" wrapText="1"/>
      <protection hidden="1"/>
    </xf>
    <xf numFmtId="0" fontId="21" fillId="0" borderId="0" xfId="0" applyNumberFormat="1" applyFont="1" applyBorder="1" applyAlignment="1" applyProtection="1">
      <alignment vertical="center" wrapText="1"/>
      <protection hidden="1"/>
    </xf>
    <xf numFmtId="0" fontId="21" fillId="7" borderId="19" xfId="0" applyNumberFormat="1" applyFont="1" applyFill="1" applyBorder="1" applyAlignment="1" applyProtection="1">
      <alignment vertical="center"/>
      <protection hidden="1"/>
    </xf>
    <xf numFmtId="0" fontId="32" fillId="7" borderId="9" xfId="6" applyNumberFormat="1" applyFont="1" applyFill="1" applyBorder="1" applyAlignment="1" applyProtection="1">
      <alignment vertical="center"/>
      <protection hidden="1"/>
    </xf>
    <xf numFmtId="0" fontId="29" fillId="0" borderId="0" xfId="0" applyNumberFormat="1" applyFont="1" applyBorder="1" applyAlignment="1" applyProtection="1">
      <alignment vertical="center"/>
      <protection hidden="1"/>
    </xf>
    <xf numFmtId="0" fontId="28" fillId="0"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32" fillId="0" borderId="0" xfId="0" applyNumberFormat="1" applyFont="1" applyFill="1" applyBorder="1" applyAlignment="1" applyProtection="1">
      <alignment vertical="center"/>
      <protection hidden="1"/>
    </xf>
    <xf numFmtId="0" fontId="35" fillId="0" borderId="0" xfId="0" applyNumberFormat="1" applyFont="1" applyFill="1" applyBorder="1" applyAlignment="1" applyProtection="1">
      <alignment vertical="center"/>
      <protection hidden="1"/>
    </xf>
    <xf numFmtId="0" fontId="32" fillId="8" borderId="32" xfId="0" applyNumberFormat="1" applyFont="1" applyFill="1" applyBorder="1" applyAlignment="1" applyProtection="1">
      <alignment vertical="center"/>
      <protection hidden="1"/>
    </xf>
    <xf numFmtId="0" fontId="32" fillId="8" borderId="30" xfId="0" applyNumberFormat="1" applyFont="1" applyFill="1" applyBorder="1" applyAlignment="1" applyProtection="1">
      <alignment vertical="center"/>
      <protection hidden="1"/>
    </xf>
    <xf numFmtId="0" fontId="32" fillId="0" borderId="20" xfId="0" applyNumberFormat="1" applyFont="1" applyFill="1" applyBorder="1" applyAlignment="1" applyProtection="1">
      <alignment horizontal="center" vertical="center"/>
      <protection hidden="1"/>
    </xf>
    <xf numFmtId="0" fontId="32" fillId="0" borderId="7"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vertical="center"/>
      <protection locked="0" hidden="1"/>
    </xf>
    <xf numFmtId="0" fontId="32" fillId="7" borderId="39" xfId="0" applyNumberFormat="1" applyFont="1" applyFill="1" applyBorder="1" applyAlignment="1" applyProtection="1">
      <alignment vertical="center"/>
      <protection locked="0" hidden="1"/>
    </xf>
    <xf numFmtId="0" fontId="32" fillId="7" borderId="39" xfId="0" applyNumberFormat="1" applyFont="1" applyFill="1" applyBorder="1" applyAlignment="1" applyProtection="1">
      <alignment horizontal="center" vertical="center"/>
      <protection hidden="1"/>
    </xf>
    <xf numFmtId="0" fontId="32" fillId="7" borderId="39" xfId="0" applyNumberFormat="1" applyFont="1" applyFill="1" applyBorder="1" applyAlignment="1" applyProtection="1">
      <alignment vertical="center"/>
      <protection hidden="1"/>
    </xf>
    <xf numFmtId="0" fontId="32" fillId="7" borderId="37" xfId="0" applyNumberFormat="1" applyFont="1" applyFill="1" applyBorder="1" applyAlignment="1" applyProtection="1">
      <alignment vertical="center"/>
      <protection hidden="1"/>
    </xf>
    <xf numFmtId="0" fontId="32" fillId="7" borderId="25" xfId="0" applyNumberFormat="1" applyFont="1" applyFill="1" applyBorder="1" applyAlignment="1" applyProtection="1">
      <alignment vertical="center"/>
      <protection hidden="1"/>
    </xf>
    <xf numFmtId="0" fontId="32" fillId="7" borderId="31" xfId="0" applyNumberFormat="1" applyFont="1" applyFill="1" applyBorder="1" applyAlignment="1" applyProtection="1">
      <alignment vertical="center"/>
      <protection hidden="1"/>
    </xf>
    <xf numFmtId="0" fontId="32" fillId="7" borderId="31" xfId="0" applyNumberFormat="1" applyFont="1" applyFill="1" applyBorder="1" applyAlignment="1" applyProtection="1">
      <alignment horizontal="center" vertical="center"/>
      <protection hidden="1"/>
    </xf>
    <xf numFmtId="0" fontId="32" fillId="7" borderId="30" xfId="0" applyNumberFormat="1" applyFont="1" applyFill="1" applyBorder="1" applyAlignment="1" applyProtection="1">
      <alignment vertical="center"/>
      <protection hidden="1"/>
    </xf>
    <xf numFmtId="0" fontId="32" fillId="8" borderId="37" xfId="0" applyNumberFormat="1" applyFont="1" applyFill="1" applyBorder="1" applyAlignment="1" applyProtection="1">
      <alignment vertical="center"/>
      <protection hidden="1"/>
    </xf>
    <xf numFmtId="0" fontId="32" fillId="8" borderId="15" xfId="0" applyNumberFormat="1" applyFont="1" applyFill="1" applyBorder="1" applyAlignment="1" applyProtection="1">
      <alignment vertical="center"/>
      <protection hidden="1"/>
    </xf>
    <xf numFmtId="0" fontId="32" fillId="0" borderId="0" xfId="0" applyNumberFormat="1" applyFont="1" applyFill="1" applyBorder="1" applyAlignment="1" applyProtection="1">
      <alignment horizontal="right" vertical="center"/>
      <protection hidden="1"/>
    </xf>
    <xf numFmtId="0" fontId="32" fillId="0" borderId="0"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vertical="center"/>
      <protection locked="0" hidden="1"/>
    </xf>
    <xf numFmtId="0" fontId="32" fillId="0" borderId="0" xfId="0" applyNumberFormat="1" applyFont="1" applyFill="1" applyBorder="1" applyAlignment="1" applyProtection="1">
      <alignment horizontal="right" vertical="center"/>
      <protection locked="0" hidden="1"/>
    </xf>
    <xf numFmtId="0" fontId="32" fillId="0" borderId="29" xfId="0" applyNumberFormat="1" applyFont="1" applyFill="1" applyBorder="1" applyAlignment="1" applyProtection="1">
      <alignment horizontal="center" vertical="center"/>
      <protection hidden="1"/>
    </xf>
    <xf numFmtId="0" fontId="35" fillId="0" borderId="0" xfId="0" applyNumberFormat="1" applyFont="1" applyFill="1" applyBorder="1" applyAlignment="1" applyProtection="1">
      <alignment vertical="center" wrapText="1"/>
      <protection hidden="1"/>
    </xf>
    <xf numFmtId="0" fontId="35" fillId="0" borderId="0" xfId="0" applyNumberFormat="1" applyFont="1" applyFill="1" applyBorder="1" applyAlignment="1" applyProtection="1">
      <alignment horizontal="center" vertical="center"/>
      <protection hidden="1"/>
    </xf>
    <xf numFmtId="0" fontId="32" fillId="7" borderId="20" xfId="0" applyNumberFormat="1" applyFont="1" applyFill="1" applyBorder="1" applyAlignment="1" applyProtection="1">
      <alignment vertical="center"/>
      <protection hidden="1"/>
    </xf>
    <xf numFmtId="0" fontId="32" fillId="7" borderId="19" xfId="0" applyNumberFormat="1" applyFont="1" applyFill="1" applyBorder="1" applyAlignment="1" applyProtection="1">
      <alignment vertical="center"/>
      <protection hidden="1"/>
    </xf>
    <xf numFmtId="0" fontId="32" fillId="7" borderId="4" xfId="0" applyNumberFormat="1" applyFont="1" applyFill="1" applyBorder="1" applyAlignment="1" applyProtection="1">
      <alignment vertical="center"/>
      <protection hidden="1"/>
    </xf>
    <xf numFmtId="0" fontId="32" fillId="7" borderId="0" xfId="0" applyNumberFormat="1" applyFont="1" applyFill="1" applyBorder="1" applyAlignment="1" applyProtection="1">
      <alignment vertical="center"/>
      <protection hidden="1"/>
    </xf>
    <xf numFmtId="0" fontId="32" fillId="7" borderId="6" xfId="0" applyNumberFormat="1" applyFont="1" applyFill="1" applyBorder="1" applyAlignment="1" applyProtection="1">
      <alignment vertical="center"/>
      <protection hidden="1"/>
    </xf>
    <xf numFmtId="0" fontId="32" fillId="0" borderId="36" xfId="0" applyNumberFormat="1" applyFont="1" applyFill="1" applyBorder="1" applyAlignment="1" applyProtection="1">
      <alignment horizontal="right" vertical="center"/>
      <protection hidden="1"/>
    </xf>
    <xf numFmtId="0" fontId="32" fillId="7" borderId="23" xfId="0" applyNumberFormat="1" applyFont="1" applyFill="1" applyBorder="1" applyAlignment="1" applyProtection="1">
      <alignment vertical="center"/>
      <protection hidden="1"/>
    </xf>
    <xf numFmtId="0" fontId="32" fillId="0" borderId="38" xfId="0" applyNumberFormat="1" applyFont="1" applyFill="1" applyBorder="1" applyAlignment="1" applyProtection="1">
      <alignment horizontal="right" vertical="center"/>
      <protection hidden="1"/>
    </xf>
    <xf numFmtId="0" fontId="32" fillId="7" borderId="21" xfId="0" applyNumberFormat="1" applyFont="1" applyFill="1" applyBorder="1" applyAlignment="1" applyProtection="1">
      <alignment vertical="center"/>
      <protection hidden="1"/>
    </xf>
    <xf numFmtId="0" fontId="32" fillId="7" borderId="24" xfId="0" applyNumberFormat="1" applyFont="1" applyFill="1" applyBorder="1" applyAlignment="1" applyProtection="1">
      <alignment vertical="center"/>
      <protection hidden="1"/>
    </xf>
    <xf numFmtId="0" fontId="32" fillId="7" borderId="22" xfId="0" applyNumberFormat="1" applyFont="1" applyFill="1" applyBorder="1" applyAlignment="1" applyProtection="1">
      <alignment vertical="center"/>
      <protection hidden="1"/>
    </xf>
    <xf numFmtId="0" fontId="32" fillId="8" borderId="4" xfId="0" applyNumberFormat="1" applyFont="1" applyFill="1" applyBorder="1" applyAlignment="1" applyProtection="1">
      <alignment vertical="center"/>
      <protection hidden="1"/>
    </xf>
    <xf numFmtId="0" fontId="32" fillId="8" borderId="0" xfId="0" applyNumberFormat="1" applyFont="1" applyFill="1" applyBorder="1" applyAlignment="1" applyProtection="1">
      <alignment vertical="center"/>
      <protection hidden="1"/>
    </xf>
    <xf numFmtId="0" fontId="32" fillId="7" borderId="12" xfId="0" applyNumberFormat="1" applyFont="1" applyFill="1" applyBorder="1" applyAlignment="1" applyProtection="1">
      <alignment vertical="center"/>
      <protection hidden="1"/>
    </xf>
    <xf numFmtId="0" fontId="32" fillId="8" borderId="25" xfId="0" applyNumberFormat="1" applyFont="1" applyFill="1" applyBorder="1" applyAlignment="1" applyProtection="1">
      <alignment vertical="center"/>
      <protection hidden="1"/>
    </xf>
    <xf numFmtId="0" fontId="32" fillId="8" borderId="31" xfId="0" applyNumberFormat="1" applyFont="1" applyFill="1" applyBorder="1" applyAlignment="1" applyProtection="1">
      <alignment vertical="center"/>
      <protection hidden="1"/>
    </xf>
    <xf numFmtId="0" fontId="32" fillId="8" borderId="35" xfId="0" applyNumberFormat="1" applyFont="1" applyFill="1" applyBorder="1" applyAlignment="1" applyProtection="1">
      <alignment vertical="center"/>
      <protection hidden="1"/>
    </xf>
    <xf numFmtId="0" fontId="32" fillId="8" borderId="39" xfId="0" applyNumberFormat="1" applyFont="1" applyFill="1" applyBorder="1" applyAlignment="1" applyProtection="1">
      <alignment vertical="center"/>
      <protection hidden="1"/>
    </xf>
    <xf numFmtId="0" fontId="32" fillId="7" borderId="14" xfId="0" applyNumberFormat="1" applyFont="1" applyFill="1" applyBorder="1" applyAlignment="1" applyProtection="1">
      <alignment vertical="center"/>
      <protection hidden="1"/>
    </xf>
    <xf numFmtId="0" fontId="32" fillId="8" borderId="9" xfId="0" applyNumberFormat="1" applyFont="1" applyFill="1" applyBorder="1" applyAlignment="1" applyProtection="1">
      <alignment vertical="center"/>
      <protection hidden="1"/>
    </xf>
    <xf numFmtId="0" fontId="32" fillId="8" borderId="14"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locked="0" hidden="1"/>
    </xf>
    <xf numFmtId="0" fontId="21" fillId="8" borderId="39"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left" vertical="center"/>
      <protection hidden="1"/>
    </xf>
    <xf numFmtId="0" fontId="21" fillId="7" borderId="35" xfId="0" applyNumberFormat="1" applyFont="1" applyFill="1" applyBorder="1" applyAlignment="1" applyProtection="1">
      <alignment horizontal="left" vertical="center"/>
      <protection hidden="1"/>
    </xf>
    <xf numFmtId="0" fontId="21" fillId="8" borderId="236" xfId="0" applyNumberFormat="1" applyFont="1" applyFill="1" applyBorder="1" applyAlignment="1" applyProtection="1">
      <alignment vertical="center"/>
      <protection hidden="1"/>
    </xf>
    <xf numFmtId="0" fontId="21" fillId="7" borderId="87" xfId="0" applyNumberFormat="1" applyFont="1" applyFill="1" applyBorder="1" applyAlignment="1" applyProtection="1">
      <alignment horizontal="left" vertical="center"/>
      <protection hidden="1"/>
    </xf>
    <xf numFmtId="0" fontId="21" fillId="7" borderId="88" xfId="0" applyNumberFormat="1" applyFont="1" applyFill="1" applyBorder="1" applyAlignment="1" applyProtection="1">
      <alignment vertical="center"/>
      <protection hidden="1"/>
    </xf>
    <xf numFmtId="0" fontId="21" fillId="7" borderId="88" xfId="0" applyNumberFormat="1" applyFont="1" applyFill="1" applyBorder="1" applyAlignment="1" applyProtection="1">
      <alignment horizontal="center" vertical="center"/>
      <protection hidden="1"/>
    </xf>
    <xf numFmtId="0" fontId="32" fillId="7" borderId="88" xfId="0" applyNumberFormat="1" applyFont="1" applyFill="1" applyBorder="1" applyAlignment="1" applyProtection="1">
      <alignment vertical="center"/>
      <protection hidden="1"/>
    </xf>
    <xf numFmtId="0" fontId="21" fillId="7" borderId="238" xfId="0" applyNumberFormat="1" applyFont="1" applyFill="1" applyBorder="1" applyAlignment="1" applyProtection="1">
      <alignment horizontal="center" vertical="center"/>
      <protection hidden="1"/>
    </xf>
    <xf numFmtId="0" fontId="21" fillId="8" borderId="239" xfId="0" applyNumberFormat="1" applyFont="1" applyFill="1" applyBorder="1" applyAlignment="1" applyProtection="1">
      <alignment vertical="center"/>
      <protection hidden="1"/>
    </xf>
    <xf numFmtId="0" fontId="21" fillId="7" borderId="25" xfId="0" applyNumberFormat="1" applyFont="1" applyFill="1" applyBorder="1" applyAlignment="1" applyProtection="1">
      <alignment horizontal="left" vertical="center"/>
      <protection hidden="1"/>
    </xf>
    <xf numFmtId="0" fontId="21" fillId="7" borderId="97" xfId="0" applyNumberFormat="1" applyFont="1" applyFill="1" applyBorder="1" applyAlignment="1" applyProtection="1">
      <alignment horizontal="left" vertical="center"/>
      <protection hidden="1"/>
    </xf>
    <xf numFmtId="0" fontId="21" fillId="7" borderId="240" xfId="0" applyNumberFormat="1" applyFont="1" applyFill="1" applyBorder="1" applyAlignment="1" applyProtection="1">
      <alignment vertical="center"/>
      <protection hidden="1"/>
    </xf>
    <xf numFmtId="0" fontId="21" fillId="7" borderId="240" xfId="0" applyNumberFormat="1" applyFont="1" applyFill="1" applyBorder="1" applyAlignment="1" applyProtection="1">
      <alignment horizontal="center" vertical="center"/>
      <protection hidden="1"/>
    </xf>
    <xf numFmtId="0" fontId="32" fillId="7" borderId="240" xfId="0" applyNumberFormat="1" applyFont="1" applyFill="1" applyBorder="1" applyAlignment="1" applyProtection="1">
      <alignment vertical="center"/>
      <protection hidden="1"/>
    </xf>
    <xf numFmtId="0" fontId="21" fillId="7" borderId="241" xfId="0" applyNumberFormat="1" applyFont="1" applyFill="1" applyBorder="1" applyAlignment="1" applyProtection="1">
      <alignment horizontal="center" vertical="center"/>
      <protection hidden="1"/>
    </xf>
    <xf numFmtId="0" fontId="21" fillId="7" borderId="22" xfId="0" applyNumberFormat="1" applyFont="1" applyFill="1" applyBorder="1" applyAlignment="1" applyProtection="1">
      <alignment horizontal="center" vertical="center"/>
      <protection hidden="1"/>
    </xf>
    <xf numFmtId="0" fontId="21" fillId="0" borderId="12" xfId="0" applyNumberFormat="1" applyFont="1" applyFill="1" applyBorder="1" applyAlignment="1" applyProtection="1">
      <alignment vertical="center"/>
      <protection hidden="1"/>
    </xf>
    <xf numFmtId="0" fontId="21" fillId="7" borderId="4" xfId="0" applyNumberFormat="1" applyFont="1" applyFill="1" applyBorder="1" applyAlignment="1" applyProtection="1">
      <alignment horizontal="left" vertical="center"/>
      <protection hidden="1"/>
    </xf>
    <xf numFmtId="0" fontId="21" fillId="0" borderId="11" xfId="0" applyNumberFormat="1" applyFont="1" applyFill="1" applyBorder="1" applyAlignment="1" applyProtection="1">
      <alignment vertical="center"/>
      <protection hidden="1"/>
    </xf>
    <xf numFmtId="0" fontId="21" fillId="7" borderId="21" xfId="0" applyNumberFormat="1" applyFont="1" applyFill="1" applyBorder="1" applyAlignment="1" applyProtection="1">
      <alignment horizontal="left" vertical="center"/>
      <protection hidden="1"/>
    </xf>
    <xf numFmtId="0" fontId="60"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5" fillId="5" borderId="35" xfId="0" applyNumberFormat="1" applyFont="1" applyFill="1" applyBorder="1" applyAlignment="1" applyProtection="1">
      <alignment horizontal="center" vertical="center"/>
      <protection locked="0" hidden="1"/>
    </xf>
    <xf numFmtId="0" fontId="25" fillId="5" borderId="39" xfId="0" applyNumberFormat="1" applyFont="1" applyFill="1" applyBorder="1" applyAlignment="1" applyProtection="1">
      <alignment horizontal="center" vertical="center"/>
      <protection locked="0" hidden="1"/>
    </xf>
    <xf numFmtId="0" fontId="25" fillId="5" borderId="42" xfId="0" applyNumberFormat="1" applyFont="1" applyFill="1" applyBorder="1" applyAlignment="1" applyProtection="1">
      <alignment horizontal="center" vertical="center"/>
      <protection locked="0" hidden="1"/>
    </xf>
    <xf numFmtId="0" fontId="25" fillId="5" borderId="25" xfId="0" applyNumberFormat="1" applyFont="1" applyFill="1" applyBorder="1" applyAlignment="1" applyProtection="1">
      <alignment horizontal="center" vertical="center"/>
      <protection locked="0" hidden="1"/>
    </xf>
    <xf numFmtId="0" fontId="25" fillId="5" borderId="31" xfId="0" applyNumberFormat="1" applyFont="1" applyFill="1" applyBorder="1" applyAlignment="1" applyProtection="1">
      <alignment horizontal="center" vertical="center"/>
      <protection locked="0" hidden="1"/>
    </xf>
    <xf numFmtId="0" fontId="25" fillId="5" borderId="33" xfId="0" applyNumberFormat="1" applyFont="1" applyFill="1" applyBorder="1" applyAlignment="1" applyProtection="1">
      <alignment horizontal="center" vertical="center"/>
      <protection locked="0" hidden="1"/>
    </xf>
    <xf numFmtId="0" fontId="24" fillId="0" borderId="59" xfId="0" applyNumberFormat="1" applyFont="1" applyBorder="1" applyAlignment="1" applyProtection="1">
      <alignment horizontal="center" vertical="center"/>
      <protection hidden="1"/>
    </xf>
    <xf numFmtId="0" fontId="24" fillId="0" borderId="53" xfId="0" applyNumberFormat="1" applyFont="1" applyBorder="1" applyAlignment="1" applyProtection="1">
      <alignment horizontal="center" vertical="center"/>
      <protection hidden="1"/>
    </xf>
    <xf numFmtId="0" fontId="19" fillId="0" borderId="0" xfId="0" applyNumberFormat="1" applyFont="1" applyBorder="1" applyAlignment="1" applyProtection="1">
      <alignment horizontal="right" vertical="center"/>
      <protection hidden="1"/>
    </xf>
    <xf numFmtId="0" fontId="19" fillId="0" borderId="0" xfId="0" applyNumberFormat="1" applyFont="1" applyBorder="1" applyAlignment="1" applyProtection="1">
      <alignment horizontal="left" vertical="center"/>
      <protection hidden="1"/>
    </xf>
    <xf numFmtId="0" fontId="19" fillId="0" borderId="0" xfId="2" applyFont="1" applyAlignment="1" applyProtection="1">
      <alignment horizontal="distributed" vertical="center" indent="20"/>
      <protection hidden="1"/>
    </xf>
    <xf numFmtId="0" fontId="23" fillId="0" borderId="0" xfId="0" applyNumberFormat="1" applyFont="1" applyBorder="1" applyAlignment="1" applyProtection="1">
      <alignment horizontal="center" vertical="center"/>
      <protection hidden="1"/>
    </xf>
    <xf numFmtId="0" fontId="24" fillId="0" borderId="59" xfId="0" applyNumberFormat="1" applyFont="1" applyFill="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59" xfId="0" applyNumberFormat="1" applyFont="1" applyBorder="1" applyAlignment="1" applyProtection="1">
      <alignment horizontal="center" vertical="center" justifyLastLine="1"/>
      <protection hidden="1"/>
    </xf>
    <xf numFmtId="0" fontId="24" fillId="0" borderId="53" xfId="0" applyNumberFormat="1" applyFont="1" applyBorder="1" applyAlignment="1" applyProtection="1">
      <alignment horizontal="center" vertical="center" justifyLastLine="1"/>
      <protection hidden="1"/>
    </xf>
    <xf numFmtId="0" fontId="21" fillId="0" borderId="26" xfId="0" applyNumberFormat="1" applyFont="1" applyFill="1" applyBorder="1" applyAlignment="1" applyProtection="1">
      <alignment horizontal="center" vertical="center"/>
      <protection hidden="1"/>
    </xf>
    <xf numFmtId="0" fontId="21" fillId="6" borderId="26" xfId="0" applyNumberFormat="1" applyFont="1" applyFill="1" applyBorder="1" applyAlignment="1" applyProtection="1">
      <alignment horizontal="center" vertical="center"/>
      <protection locked="0" hidden="1"/>
    </xf>
    <xf numFmtId="0" fontId="21" fillId="0" borderId="43" xfId="0" applyNumberFormat="1" applyFont="1" applyFill="1" applyBorder="1" applyAlignment="1" applyProtection="1">
      <alignment horizontal="center" vertical="center"/>
      <protection hidden="1"/>
    </xf>
    <xf numFmtId="0" fontId="21" fillId="0" borderId="17" xfId="0" applyNumberFormat="1" applyFont="1" applyBorder="1" applyAlignment="1" applyProtection="1">
      <alignment horizontal="center" vertical="center"/>
      <protection hidden="1"/>
    </xf>
    <xf numFmtId="0" fontId="21" fillId="0" borderId="2" xfId="0" applyNumberFormat="1" applyFont="1" applyBorder="1" applyAlignment="1" applyProtection="1">
      <alignment horizontal="center" vertical="center"/>
      <protection hidden="1"/>
    </xf>
    <xf numFmtId="0" fontId="21" fillId="0" borderId="23" xfId="0" applyNumberFormat="1" applyFont="1" applyFill="1" applyBorder="1" applyAlignment="1" applyProtection="1">
      <alignment horizontal="left" vertical="center" wrapText="1"/>
      <protection hidden="1"/>
    </xf>
    <xf numFmtId="0" fontId="21" fillId="0" borderId="20" xfId="0" applyNumberFormat="1" applyFont="1" applyFill="1" applyBorder="1" applyAlignment="1" applyProtection="1">
      <alignment horizontal="left" vertical="center" wrapText="1"/>
      <protection hidden="1"/>
    </xf>
    <xf numFmtId="0" fontId="21" fillId="0" borderId="7" xfId="0" applyNumberFormat="1" applyFont="1" applyFill="1" applyBorder="1" applyAlignment="1" applyProtection="1">
      <alignment horizontal="left" vertical="center" wrapText="1"/>
      <protection hidden="1"/>
    </xf>
    <xf numFmtId="0" fontId="21" fillId="0" borderId="2" xfId="0" applyNumberFormat="1" applyFont="1" applyBorder="1" applyAlignment="1" applyProtection="1">
      <alignment horizontal="center" vertical="center" wrapText="1"/>
      <protection hidden="1"/>
    </xf>
    <xf numFmtId="0" fontId="21" fillId="7" borderId="25"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hidden="1"/>
    </xf>
    <xf numFmtId="0" fontId="21" fillId="0" borderId="31"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locked="0" hidden="1"/>
    </xf>
    <xf numFmtId="0" fontId="21" fillId="0" borderId="16" xfId="0" applyNumberFormat="1" applyFont="1" applyBorder="1" applyAlignment="1" applyProtection="1">
      <alignment horizontal="center" vertical="center"/>
      <protection hidden="1"/>
    </xf>
    <xf numFmtId="0" fontId="21" fillId="0" borderId="18" xfId="0" applyNumberFormat="1" applyFont="1" applyBorder="1" applyAlignment="1" applyProtection="1">
      <alignment horizontal="center" vertical="center"/>
      <protection hidden="1"/>
    </xf>
    <xf numFmtId="0" fontId="21" fillId="7" borderId="48" xfId="0" applyNumberFormat="1" applyFont="1" applyFill="1" applyBorder="1" applyAlignment="1" applyProtection="1">
      <alignment horizontal="left" vertical="center" wrapText="1"/>
      <protection hidden="1"/>
    </xf>
    <xf numFmtId="0" fontId="21" fillId="7" borderId="26" xfId="0" applyNumberFormat="1" applyFont="1" applyFill="1" applyBorder="1" applyAlignment="1" applyProtection="1">
      <alignment horizontal="left" vertical="center" wrapText="1"/>
      <protection hidden="1"/>
    </xf>
    <xf numFmtId="0" fontId="21" fillId="7" borderId="40" xfId="0" applyNumberFormat="1" applyFont="1" applyFill="1" applyBorder="1" applyAlignment="1" applyProtection="1">
      <alignment horizontal="left" vertical="center" wrapText="1"/>
      <protection hidden="1"/>
    </xf>
    <xf numFmtId="0" fontId="21" fillId="7" borderId="48" xfId="0" applyNumberFormat="1" applyFont="1" applyFill="1" applyBorder="1" applyAlignment="1" applyProtection="1">
      <alignment horizontal="center" vertical="center"/>
      <protection hidden="1"/>
    </xf>
    <xf numFmtId="0" fontId="21" fillId="7" borderId="26" xfId="0" applyNumberFormat="1" applyFont="1" applyFill="1" applyBorder="1" applyAlignment="1" applyProtection="1">
      <alignment horizontal="center" vertical="center"/>
      <protection hidden="1"/>
    </xf>
    <xf numFmtId="0" fontId="21" fillId="0" borderId="30"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left" vertical="center"/>
      <protection locked="0" hidden="1"/>
    </xf>
    <xf numFmtId="0" fontId="21" fillId="7" borderId="20" xfId="0" applyNumberFormat="1" applyFont="1" applyFill="1" applyBorder="1" applyAlignment="1" applyProtection="1">
      <alignment horizontal="left" vertical="center"/>
      <protection locked="0" hidden="1"/>
    </xf>
    <xf numFmtId="0" fontId="21" fillId="7" borderId="7" xfId="0" applyNumberFormat="1" applyFont="1" applyFill="1" applyBorder="1" applyAlignment="1" applyProtection="1">
      <alignment horizontal="left" vertical="center"/>
      <protection locked="0" hidden="1"/>
    </xf>
    <xf numFmtId="0" fontId="21" fillId="7" borderId="23" xfId="0" applyNumberFormat="1" applyFont="1" applyFill="1" applyBorder="1" applyAlignment="1" applyProtection="1">
      <alignment horizontal="center" vertical="center"/>
      <protection hidden="1"/>
    </xf>
    <xf numFmtId="0" fontId="21" fillId="7" borderId="20"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8" borderId="20" xfId="0" applyNumberFormat="1" applyFont="1" applyFill="1" applyBorder="1" applyAlignment="1" applyProtection="1">
      <alignment horizontal="center" vertical="center"/>
      <protection hidden="1"/>
    </xf>
    <xf numFmtId="0" fontId="21" fillId="8" borderId="19" xfId="0" applyNumberFormat="1" applyFont="1" applyFill="1" applyBorder="1" applyAlignment="1" applyProtection="1">
      <alignment horizontal="center" vertical="center"/>
      <protection hidden="1"/>
    </xf>
    <xf numFmtId="0" fontId="21" fillId="6" borderId="20" xfId="0" applyNumberFormat="1" applyFont="1" applyFill="1" applyBorder="1" applyAlignment="1" applyProtection="1">
      <alignment horizontal="center" vertical="center"/>
      <protection locked="0" hidden="1"/>
    </xf>
    <xf numFmtId="0" fontId="21" fillId="6" borderId="25" xfId="0" applyNumberFormat="1" applyFont="1" applyFill="1" applyBorder="1" applyAlignment="1" applyProtection="1">
      <alignment horizontal="center" vertical="center"/>
      <protection locked="0" hidden="1"/>
    </xf>
    <xf numFmtId="0" fontId="21" fillId="6" borderId="31" xfId="0" applyNumberFormat="1" applyFont="1" applyFill="1" applyBorder="1" applyAlignment="1" applyProtection="1">
      <alignment horizontal="center" vertical="center"/>
      <protection locked="0" hidden="1"/>
    </xf>
    <xf numFmtId="0" fontId="21" fillId="6" borderId="23" xfId="0" applyNumberFormat="1" applyFont="1" applyFill="1" applyBorder="1" applyAlignment="1" applyProtection="1">
      <alignment horizontal="center" vertical="center"/>
      <protection locked="0" hidden="1"/>
    </xf>
    <xf numFmtId="0" fontId="21" fillId="0" borderId="25" xfId="0" applyNumberFormat="1" applyFont="1" applyFill="1" applyBorder="1" applyAlignment="1" applyProtection="1">
      <alignment horizontal="center" vertical="center"/>
      <protection hidden="1"/>
    </xf>
    <xf numFmtId="0" fontId="21" fillId="0" borderId="33" xfId="0" applyNumberFormat="1" applyFont="1" applyFill="1" applyBorder="1" applyAlignment="1" applyProtection="1">
      <alignment horizontal="center" vertical="center"/>
      <protection hidden="1"/>
    </xf>
    <xf numFmtId="0" fontId="21" fillId="6" borderId="31" xfId="0" applyNumberFormat="1" applyFont="1" applyFill="1" applyBorder="1" applyAlignment="1" applyProtection="1">
      <alignment horizontal="left" vertical="center"/>
      <protection locked="0" hidden="1"/>
    </xf>
    <xf numFmtId="0" fontId="21" fillId="6" borderId="33" xfId="0" applyNumberFormat="1" applyFont="1" applyFill="1" applyBorder="1" applyAlignment="1" applyProtection="1">
      <alignment horizontal="left" vertical="center"/>
      <protection locked="0" hidden="1"/>
    </xf>
    <xf numFmtId="0" fontId="21" fillId="0" borderId="23" xfId="0" applyNumberFormat="1" applyFont="1" applyFill="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locked="0" hidden="1"/>
    </xf>
    <xf numFmtId="0" fontId="21" fillId="7" borderId="23" xfId="0" applyNumberFormat="1" applyFont="1" applyFill="1" applyBorder="1" applyAlignment="1" applyProtection="1">
      <alignment horizontal="center" vertical="center"/>
      <protection locked="0" hidden="1"/>
    </xf>
    <xf numFmtId="0" fontId="21" fillId="0" borderId="57" xfId="0" applyNumberFormat="1" applyFont="1" applyBorder="1" applyAlignment="1" applyProtection="1">
      <alignment horizontal="center" vertical="center"/>
      <protection hidden="1"/>
    </xf>
    <xf numFmtId="0" fontId="21" fillId="0" borderId="26" xfId="0" applyNumberFormat="1" applyFont="1" applyBorder="1" applyAlignment="1" applyProtection="1">
      <alignment horizontal="center" vertical="center"/>
      <protection hidden="1"/>
    </xf>
    <xf numFmtId="0" fontId="21" fillId="0" borderId="40" xfId="0" applyNumberFormat="1" applyFont="1" applyBorder="1" applyAlignment="1" applyProtection="1">
      <alignment horizontal="center" vertical="center"/>
      <protection hidden="1"/>
    </xf>
    <xf numFmtId="0" fontId="21" fillId="0" borderId="48" xfId="0" applyNumberFormat="1" applyFont="1" applyBorder="1" applyAlignment="1" applyProtection="1">
      <alignment horizontal="center" vertical="center"/>
      <protection hidden="1"/>
    </xf>
    <xf numFmtId="0" fontId="21" fillId="0" borderId="128" xfId="0" applyNumberFormat="1" applyFont="1" applyBorder="1" applyAlignment="1" applyProtection="1">
      <alignment horizontal="center" vertical="center"/>
      <protection hidden="1"/>
    </xf>
    <xf numFmtId="0" fontId="21" fillId="0" borderId="43" xfId="0" applyNumberFormat="1" applyFont="1" applyBorder="1" applyAlignment="1" applyProtection="1">
      <alignment horizontal="center" vertical="center"/>
      <protection hidden="1"/>
    </xf>
    <xf numFmtId="0" fontId="21" fillId="0" borderId="3" xfId="0" applyNumberFormat="1" applyFont="1" applyBorder="1" applyAlignment="1" applyProtection="1">
      <alignment horizontal="center" vertical="center"/>
      <protection hidden="1"/>
    </xf>
    <xf numFmtId="0" fontId="21" fillId="0" borderId="28" xfId="0" applyNumberFormat="1" applyFont="1" applyBorder="1" applyAlignment="1" applyProtection="1">
      <alignment horizontal="center" vertical="center"/>
      <protection hidden="1"/>
    </xf>
    <xf numFmtId="0" fontId="21" fillId="7" borderId="21" xfId="0" applyNumberFormat="1" applyFont="1" applyFill="1" applyBorder="1" applyAlignment="1" applyProtection="1">
      <alignment horizontal="left" vertical="center"/>
      <protection locked="0" hidden="1"/>
    </xf>
    <xf numFmtId="0" fontId="21" fillId="7" borderId="24" xfId="0" applyNumberFormat="1" applyFont="1" applyFill="1" applyBorder="1" applyAlignment="1" applyProtection="1">
      <alignment horizontal="left" vertical="center"/>
      <protection locked="0" hidden="1"/>
    </xf>
    <xf numFmtId="0" fontId="21" fillId="7" borderId="29" xfId="0" applyNumberFormat="1" applyFont="1" applyFill="1" applyBorder="1" applyAlignment="1" applyProtection="1">
      <alignment horizontal="left" vertical="center"/>
      <protection locked="0" hidden="1"/>
    </xf>
    <xf numFmtId="0" fontId="21" fillId="0" borderId="28" xfId="0" applyNumberFormat="1" applyFont="1" applyBorder="1" applyAlignment="1" applyProtection="1">
      <alignment horizontal="center" vertical="center" wrapText="1"/>
      <protection hidden="1"/>
    </xf>
    <xf numFmtId="0" fontId="21" fillId="6" borderId="9" xfId="0" applyNumberFormat="1" applyFont="1" applyFill="1" applyBorder="1" applyAlignment="1" applyProtection="1">
      <alignment horizontal="center" vertical="center"/>
      <protection locked="0" hidden="1"/>
    </xf>
    <xf numFmtId="0" fontId="21" fillId="6" borderId="14" xfId="0" applyNumberFormat="1" applyFont="1" applyFill="1" applyBorder="1" applyAlignment="1" applyProtection="1">
      <alignment horizontal="center" vertical="center"/>
      <protection locked="0" hidden="1"/>
    </xf>
    <xf numFmtId="0" fontId="21" fillId="6" borderId="24" xfId="0" applyNumberFormat="1" applyFont="1" applyFill="1" applyBorder="1" applyAlignment="1" applyProtection="1">
      <alignment horizontal="center" vertical="center"/>
      <protection locked="0" hidden="1"/>
    </xf>
    <xf numFmtId="0" fontId="21" fillId="0" borderId="24" xfId="0" applyNumberFormat="1" applyFont="1" applyFill="1" applyBorder="1" applyAlignment="1" applyProtection="1">
      <alignment horizontal="center" vertical="center"/>
      <protection hidden="1"/>
    </xf>
    <xf numFmtId="0" fontId="21" fillId="0" borderId="22" xfId="0" applyNumberFormat="1" applyFont="1" applyFill="1" applyBorder="1" applyAlignment="1" applyProtection="1">
      <alignment horizontal="center" vertical="center"/>
      <protection hidden="1"/>
    </xf>
    <xf numFmtId="0" fontId="21" fillId="6" borderId="25" xfId="0" applyNumberFormat="1" applyFont="1" applyFill="1" applyBorder="1" applyAlignment="1" applyProtection="1">
      <alignment horizontal="left" vertical="center"/>
      <protection locked="0" hidden="1"/>
    </xf>
    <xf numFmtId="0" fontId="21" fillId="0" borderId="52"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hidden="1"/>
    </xf>
    <xf numFmtId="0" fontId="21" fillId="0" borderId="42" xfId="0" applyNumberFormat="1" applyFont="1" applyFill="1" applyBorder="1" applyAlignment="1" applyProtection="1">
      <alignment horizontal="center" vertical="center"/>
      <protection hidden="1"/>
    </xf>
    <xf numFmtId="0" fontId="21" fillId="0" borderId="50" xfId="0" applyNumberFormat="1" applyFont="1" applyFill="1" applyBorder="1" applyAlignment="1" applyProtection="1">
      <alignment horizontal="center" vertical="center"/>
      <protection hidden="1"/>
    </xf>
    <xf numFmtId="0" fontId="21" fillId="0" borderId="14" xfId="0" applyNumberFormat="1" applyFont="1" applyFill="1" applyBorder="1" applyAlignment="1" applyProtection="1">
      <alignment horizontal="center" vertical="center"/>
      <protection hidden="1"/>
    </xf>
    <xf numFmtId="0" fontId="21" fillId="0" borderId="8" xfId="0" applyNumberFormat="1" applyFont="1" applyFill="1" applyBorder="1" applyAlignment="1" applyProtection="1">
      <alignment horizontal="center" vertical="center"/>
      <protection hidden="1"/>
    </xf>
    <xf numFmtId="0" fontId="21" fillId="6" borderId="35" xfId="0" applyNumberFormat="1" applyFont="1" applyFill="1" applyBorder="1" applyAlignment="1" applyProtection="1">
      <alignment horizontal="left" vertical="center" wrapText="1"/>
      <protection locked="0" hidden="1"/>
    </xf>
    <xf numFmtId="0" fontId="21" fillId="6" borderId="39" xfId="0" applyNumberFormat="1" applyFont="1" applyFill="1" applyBorder="1" applyAlignment="1" applyProtection="1">
      <alignment horizontal="left" vertical="center" wrapText="1"/>
      <protection locked="0" hidden="1"/>
    </xf>
    <xf numFmtId="0" fontId="21" fillId="6" borderId="37" xfId="0" applyNumberFormat="1" applyFont="1" applyFill="1" applyBorder="1" applyAlignment="1" applyProtection="1">
      <alignment horizontal="left" vertical="center" wrapText="1"/>
      <protection locked="0" hidden="1"/>
    </xf>
    <xf numFmtId="0" fontId="21" fillId="6" borderId="9" xfId="0" applyNumberFormat="1" applyFont="1" applyFill="1" applyBorder="1" applyAlignment="1" applyProtection="1">
      <alignment horizontal="left" vertical="center" wrapText="1"/>
      <protection locked="0" hidden="1"/>
    </xf>
    <xf numFmtId="0" fontId="21" fillId="6" borderId="14" xfId="0" applyNumberFormat="1" applyFont="1" applyFill="1" applyBorder="1" applyAlignment="1" applyProtection="1">
      <alignment horizontal="left" vertical="center" wrapText="1"/>
      <protection locked="0" hidden="1"/>
    </xf>
    <xf numFmtId="0" fontId="21" fillId="6" borderId="15" xfId="0" applyNumberFormat="1" applyFont="1" applyFill="1" applyBorder="1" applyAlignment="1" applyProtection="1">
      <alignment horizontal="left" vertical="center" wrapText="1"/>
      <protection locked="0" hidden="1"/>
    </xf>
    <xf numFmtId="0" fontId="21" fillId="0" borderId="36" xfId="0" applyNumberFormat="1" applyFont="1" applyFill="1" applyBorder="1" applyAlignment="1" applyProtection="1">
      <alignment horizontal="center" vertical="center"/>
      <protection hidden="1"/>
    </xf>
    <xf numFmtId="0" fontId="21" fillId="6" borderId="7" xfId="0" applyNumberFormat="1" applyFont="1" applyFill="1" applyBorder="1" applyAlignment="1" applyProtection="1">
      <alignment horizontal="center" vertical="center"/>
      <protection locked="0" hidden="1"/>
    </xf>
    <xf numFmtId="38" fontId="21" fillId="6" borderId="23" xfId="11" applyFont="1" applyFill="1" applyBorder="1" applyAlignment="1" applyProtection="1">
      <alignment horizontal="center" vertical="center"/>
      <protection locked="0" hidden="1"/>
    </xf>
    <xf numFmtId="38" fontId="21" fillId="6" borderId="20" xfId="11" applyFont="1" applyFill="1" applyBorder="1" applyAlignment="1" applyProtection="1">
      <alignment horizontal="center" vertical="center"/>
      <protection locked="0" hidden="1"/>
    </xf>
    <xf numFmtId="0" fontId="21" fillId="7" borderId="2" xfId="0" applyNumberFormat="1" applyFont="1" applyFill="1" applyBorder="1" applyAlignment="1" applyProtection="1">
      <alignment horizontal="center" vertical="center"/>
      <protection locked="0" hidden="1"/>
    </xf>
    <xf numFmtId="38" fontId="21" fillId="7" borderId="23" xfId="11" applyFont="1" applyFill="1" applyBorder="1" applyAlignment="1" applyProtection="1">
      <alignment horizontal="center" vertical="center"/>
      <protection hidden="1"/>
    </xf>
    <xf numFmtId="38" fontId="21" fillId="7" borderId="20" xfId="11" applyFont="1" applyFill="1" applyBorder="1" applyAlignment="1" applyProtection="1">
      <alignment horizontal="center" vertical="center"/>
      <protection hidden="1"/>
    </xf>
    <xf numFmtId="0" fontId="21" fillId="0" borderId="36" xfId="0" applyNumberFormat="1" applyFont="1" applyBorder="1" applyAlignment="1" applyProtection="1">
      <alignment horizontal="center" vertical="center"/>
      <protection hidden="1"/>
    </xf>
    <xf numFmtId="0" fontId="21" fillId="0" borderId="20" xfId="0" applyNumberFormat="1" applyFont="1" applyBorder="1" applyAlignment="1" applyProtection="1">
      <alignment horizontal="center" vertical="center"/>
      <protection hidden="1"/>
    </xf>
    <xf numFmtId="0" fontId="21" fillId="0" borderId="7" xfId="0" applyNumberFormat="1" applyFont="1" applyBorder="1" applyAlignment="1" applyProtection="1">
      <alignment horizontal="center" vertical="center"/>
      <protection hidden="1"/>
    </xf>
    <xf numFmtId="0" fontId="21" fillId="0" borderId="57" xfId="0" applyNumberFormat="1" applyFont="1" applyFill="1" applyBorder="1" applyAlignment="1" applyProtection="1">
      <alignment horizontal="center" vertical="center"/>
      <protection hidden="1"/>
    </xf>
    <xf numFmtId="0" fontId="21" fillId="0" borderId="48" xfId="0" applyNumberFormat="1" applyFont="1" applyBorder="1" applyAlignment="1" applyProtection="1">
      <alignment horizontal="center" vertical="center" shrinkToFit="1"/>
      <protection hidden="1"/>
    </xf>
    <xf numFmtId="0" fontId="21" fillId="0" borderId="26" xfId="0" applyNumberFormat="1" applyFont="1" applyBorder="1" applyAlignment="1" applyProtection="1">
      <alignment horizontal="center" vertical="center" shrinkToFit="1"/>
      <protection hidden="1"/>
    </xf>
    <xf numFmtId="0" fontId="21" fillId="0" borderId="43" xfId="0" applyNumberFormat="1" applyFont="1" applyBorder="1" applyAlignment="1" applyProtection="1">
      <alignment horizontal="center" vertical="center" shrinkToFit="1"/>
      <protection hidden="1"/>
    </xf>
    <xf numFmtId="38" fontId="21" fillId="8" borderId="23" xfId="11" applyFont="1" applyFill="1" applyBorder="1" applyAlignment="1" applyProtection="1">
      <alignment horizontal="center" vertical="center"/>
      <protection hidden="1"/>
    </xf>
    <xf numFmtId="38" fontId="21" fillId="8" borderId="20" xfId="11" applyFont="1" applyFill="1" applyBorder="1" applyAlignment="1" applyProtection="1">
      <alignment horizontal="center" vertical="center"/>
      <protection hidden="1"/>
    </xf>
    <xf numFmtId="38" fontId="21" fillId="7" borderId="23" xfId="11" applyFont="1" applyFill="1" applyBorder="1" applyAlignment="1" applyProtection="1">
      <alignment horizontal="center" vertical="center"/>
      <protection locked="0" hidden="1"/>
    </xf>
    <xf numFmtId="38" fontId="21" fillId="7" borderId="20" xfId="11" applyFont="1" applyFill="1" applyBorder="1" applyAlignment="1" applyProtection="1">
      <alignment horizontal="center" vertical="center"/>
      <protection locked="0" hidden="1"/>
    </xf>
    <xf numFmtId="0" fontId="21" fillId="0" borderId="13" xfId="0" applyNumberFormat="1" applyFont="1" applyFill="1" applyBorder="1" applyAlignment="1" applyProtection="1">
      <alignment horizontal="center" vertical="center"/>
      <protection hidden="1"/>
    </xf>
    <xf numFmtId="0" fontId="21" fillId="0" borderId="11" xfId="0" applyNumberFormat="1" applyFont="1" applyFill="1" applyBorder="1" applyAlignment="1" applyProtection="1">
      <alignment horizontal="center" vertical="center"/>
      <protection hidden="1"/>
    </xf>
    <xf numFmtId="0" fontId="21" fillId="0" borderId="34" xfId="0" applyNumberFormat="1" applyFont="1" applyFill="1" applyBorder="1" applyAlignment="1" applyProtection="1">
      <alignment horizontal="center" vertical="center"/>
      <protection hidden="1"/>
    </xf>
    <xf numFmtId="0" fontId="21" fillId="0" borderId="63" xfId="0" applyNumberFormat="1" applyFont="1" applyFill="1" applyBorder="1" applyAlignment="1" applyProtection="1">
      <alignment horizontal="center" vertical="center"/>
      <protection hidden="1"/>
    </xf>
    <xf numFmtId="38" fontId="21" fillId="6" borderId="44" xfId="11" applyFont="1" applyFill="1" applyBorder="1" applyAlignment="1" applyProtection="1">
      <alignment horizontal="center" vertical="center"/>
      <protection locked="0" hidden="1"/>
    </xf>
    <xf numFmtId="38" fontId="21" fillId="6" borderId="11" xfId="11" applyFont="1" applyFill="1" applyBorder="1" applyAlignment="1" applyProtection="1">
      <alignment horizontal="center" vertical="center"/>
      <protection locked="0" hidden="1"/>
    </xf>
    <xf numFmtId="38" fontId="21" fillId="6" borderId="25" xfId="11" applyFont="1" applyFill="1" applyBorder="1" applyAlignment="1" applyProtection="1">
      <alignment horizontal="center" vertical="center"/>
      <protection locked="0" hidden="1"/>
    </xf>
    <xf numFmtId="38" fontId="21" fillId="6" borderId="31" xfId="11" applyFont="1" applyFill="1" applyBorder="1" applyAlignment="1" applyProtection="1">
      <alignment horizontal="center" vertical="center"/>
      <protection locked="0" hidden="1"/>
    </xf>
    <xf numFmtId="0" fontId="21" fillId="0" borderId="32" xfId="0" applyNumberFormat="1" applyFont="1" applyFill="1" applyBorder="1" applyAlignment="1" applyProtection="1">
      <alignment horizontal="center" vertical="center"/>
      <protection hidden="1"/>
    </xf>
    <xf numFmtId="0" fontId="31" fillId="0" borderId="20" xfId="0" applyNumberFormat="1" applyFont="1" applyFill="1" applyBorder="1" applyAlignment="1" applyProtection="1">
      <alignment horizontal="center" vertical="center"/>
      <protection hidden="1"/>
    </xf>
    <xf numFmtId="0" fontId="31" fillId="0" borderId="7" xfId="0" applyNumberFormat="1" applyFont="1" applyFill="1" applyBorder="1" applyAlignment="1" applyProtection="1">
      <alignment horizontal="center" vertical="center"/>
      <protection hidden="1"/>
    </xf>
    <xf numFmtId="0" fontId="21" fillId="0" borderId="52" xfId="0" applyNumberFormat="1" applyFont="1" applyFill="1" applyBorder="1" applyAlignment="1" applyProtection="1">
      <alignment horizontal="left" vertical="center"/>
      <protection hidden="1"/>
    </xf>
    <xf numFmtId="0" fontId="21" fillId="0" borderId="39" xfId="0" applyNumberFormat="1" applyFont="1" applyFill="1" applyBorder="1" applyAlignment="1" applyProtection="1">
      <alignment horizontal="left" vertical="center"/>
      <protection hidden="1"/>
    </xf>
    <xf numFmtId="0" fontId="21" fillId="0" borderId="130" xfId="0" applyNumberFormat="1" applyFont="1" applyFill="1" applyBorder="1" applyAlignment="1" applyProtection="1">
      <alignment horizontal="left" vertical="center"/>
      <protection hidden="1"/>
    </xf>
    <xf numFmtId="0" fontId="21" fillId="0" borderId="52" xfId="0" applyNumberFormat="1" applyFont="1" applyFill="1" applyBorder="1" applyAlignment="1" applyProtection="1">
      <alignment horizontal="center" vertical="center" wrapText="1"/>
      <protection hidden="1"/>
    </xf>
    <xf numFmtId="0" fontId="21" fillId="0" borderId="39" xfId="0" applyNumberFormat="1" applyFont="1" applyFill="1" applyBorder="1" applyAlignment="1" applyProtection="1">
      <alignment horizontal="center" vertical="center" wrapText="1"/>
      <protection hidden="1"/>
    </xf>
    <xf numFmtId="0" fontId="21" fillId="0" borderId="42" xfId="0" applyNumberFormat="1" applyFont="1" applyFill="1" applyBorder="1" applyAlignment="1" applyProtection="1">
      <alignment horizontal="center" vertical="center" wrapText="1"/>
      <protection hidden="1"/>
    </xf>
    <xf numFmtId="0" fontId="21" fillId="0" borderId="63" xfId="0" applyNumberFormat="1" applyFont="1" applyFill="1" applyBorder="1" applyAlignment="1" applyProtection="1">
      <alignment horizontal="center" vertical="center" wrapText="1"/>
      <protection hidden="1"/>
    </xf>
    <xf numFmtId="0" fontId="21" fillId="0" borderId="31" xfId="0" applyNumberFormat="1" applyFont="1" applyFill="1" applyBorder="1" applyAlignment="1" applyProtection="1">
      <alignment horizontal="center" vertical="center" wrapText="1"/>
      <protection hidden="1"/>
    </xf>
    <xf numFmtId="0" fontId="21" fillId="0" borderId="33" xfId="0" applyNumberFormat="1" applyFont="1" applyFill="1" applyBorder="1" applyAlignment="1" applyProtection="1">
      <alignment horizontal="center" vertical="center" wrapText="1"/>
      <protection hidden="1"/>
    </xf>
    <xf numFmtId="0" fontId="21" fillId="7" borderId="39" xfId="0" applyNumberFormat="1" applyFont="1" applyFill="1" applyBorder="1" applyAlignment="1" applyProtection="1">
      <alignment horizontal="center" vertical="center"/>
      <protection hidden="1"/>
    </xf>
    <xf numFmtId="0" fontId="21" fillId="0" borderId="36" xfId="0" applyNumberFormat="1" applyFont="1" applyFill="1" applyBorder="1" applyAlignment="1" applyProtection="1">
      <alignment horizontal="right" vertical="center"/>
      <protection hidden="1"/>
    </xf>
    <xf numFmtId="0" fontId="21" fillId="0" borderId="20" xfId="0" applyNumberFormat="1" applyFont="1" applyFill="1" applyBorder="1" applyAlignment="1" applyProtection="1">
      <alignment horizontal="right" vertical="center"/>
      <protection hidden="1"/>
    </xf>
    <xf numFmtId="0" fontId="21" fillId="0" borderId="7" xfId="0" applyNumberFormat="1" applyFont="1" applyFill="1" applyBorder="1" applyAlignment="1" applyProtection="1">
      <alignment horizontal="right" vertical="center"/>
      <protection hidden="1"/>
    </xf>
    <xf numFmtId="0" fontId="21" fillId="0" borderId="12"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0" borderId="5"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horizontal="center" vertical="center"/>
      <protection hidden="1"/>
    </xf>
    <xf numFmtId="0" fontId="21" fillId="7" borderId="14" xfId="0" applyNumberFormat="1" applyFont="1" applyFill="1" applyBorder="1" applyAlignment="1" applyProtection="1">
      <alignment horizontal="center" vertical="center"/>
      <protection hidden="1"/>
    </xf>
    <xf numFmtId="0" fontId="21" fillId="8" borderId="36" xfId="0" applyNumberFormat="1" applyFont="1" applyFill="1" applyBorder="1" applyAlignment="1" applyProtection="1">
      <alignment horizontal="center" vertical="center"/>
      <protection hidden="1"/>
    </xf>
    <xf numFmtId="0" fontId="21" fillId="8" borderId="7" xfId="0" applyNumberFormat="1" applyFont="1" applyFill="1" applyBorder="1" applyAlignment="1" applyProtection="1">
      <alignment horizontal="center" vertical="center"/>
      <protection hidden="1"/>
    </xf>
    <xf numFmtId="0" fontId="21" fillId="7" borderId="36"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hidden="1"/>
    </xf>
    <xf numFmtId="0" fontId="21" fillId="0" borderId="18" xfId="0" applyNumberFormat="1" applyFont="1" applyFill="1" applyBorder="1" applyAlignment="1" applyProtection="1">
      <alignment horizontal="center" vertical="center" shrinkToFit="1"/>
      <protection hidden="1"/>
    </xf>
    <xf numFmtId="0" fontId="21" fillId="0" borderId="58" xfId="0" applyNumberFormat="1" applyFont="1" applyFill="1" applyBorder="1" applyAlignment="1" applyProtection="1">
      <alignment horizontal="center" vertical="center" shrinkToFit="1"/>
      <protection hidden="1"/>
    </xf>
    <xf numFmtId="38" fontId="21" fillId="0" borderId="21" xfId="11" applyFont="1" applyFill="1" applyBorder="1" applyAlignment="1" applyProtection="1">
      <alignment horizontal="center" vertical="center"/>
      <protection hidden="1"/>
    </xf>
    <xf numFmtId="38" fontId="21" fillId="0" borderId="24" xfId="11" applyFont="1" applyFill="1" applyBorder="1" applyAlignment="1" applyProtection="1">
      <alignment horizontal="center" vertical="center"/>
      <protection hidden="1"/>
    </xf>
    <xf numFmtId="0" fontId="21" fillId="0" borderId="50" xfId="0" applyNumberFormat="1" applyFont="1" applyBorder="1" applyAlignment="1" applyProtection="1">
      <alignment horizontal="center" vertical="center"/>
      <protection hidden="1"/>
    </xf>
    <xf numFmtId="0" fontId="21" fillId="0" borderId="14" xfId="0" applyNumberFormat="1" applyFont="1" applyBorder="1" applyAlignment="1" applyProtection="1">
      <alignment horizontal="center" vertical="center"/>
      <protection hidden="1"/>
    </xf>
    <xf numFmtId="0" fontId="21" fillId="0" borderId="8" xfId="0" applyNumberFormat="1" applyFont="1" applyBorder="1" applyAlignment="1" applyProtection="1">
      <alignment horizontal="center" vertical="center"/>
      <protection hidden="1"/>
    </xf>
    <xf numFmtId="0" fontId="21" fillId="0" borderId="139" xfId="0" applyNumberFormat="1" applyFont="1" applyFill="1" applyBorder="1" applyAlignment="1" applyProtection="1">
      <alignment horizontal="center" vertical="center"/>
      <protection hidden="1"/>
    </xf>
    <xf numFmtId="0" fontId="21" fillId="0" borderId="140" xfId="0" applyNumberFormat="1" applyFont="1" applyFill="1" applyBorder="1" applyAlignment="1" applyProtection="1">
      <alignment horizontal="center" vertical="center"/>
      <protection hidden="1"/>
    </xf>
    <xf numFmtId="0" fontId="21" fillId="0" borderId="243" xfId="0" applyNumberFormat="1" applyFont="1" applyFill="1" applyBorder="1" applyAlignment="1" applyProtection="1">
      <alignment horizontal="center" vertical="center"/>
      <protection hidden="1"/>
    </xf>
    <xf numFmtId="0" fontId="21" fillId="8" borderId="36" xfId="0" applyNumberFormat="1" applyFont="1" applyFill="1" applyBorder="1" applyAlignment="1" applyProtection="1">
      <alignment horizontal="right" vertical="center"/>
      <protection hidden="1"/>
    </xf>
    <xf numFmtId="0" fontId="31" fillId="8" borderId="20" xfId="0" applyNumberFormat="1" applyFont="1" applyFill="1" applyBorder="1" applyAlignment="1" applyProtection="1">
      <alignment horizontal="right" vertical="center"/>
      <protection hidden="1"/>
    </xf>
    <xf numFmtId="0" fontId="31" fillId="8" borderId="7" xfId="0" applyNumberFormat="1" applyFont="1" applyFill="1" applyBorder="1" applyAlignment="1" applyProtection="1">
      <alignment horizontal="right" vertical="center"/>
      <protection hidden="1"/>
    </xf>
    <xf numFmtId="0" fontId="21" fillId="7" borderId="38" xfId="0" applyNumberFormat="1" applyFont="1" applyFill="1" applyBorder="1" applyAlignment="1" applyProtection="1">
      <alignment horizontal="center" vertical="center"/>
      <protection hidden="1"/>
    </xf>
    <xf numFmtId="0" fontId="21" fillId="7" borderId="24" xfId="0" applyNumberFormat="1" applyFont="1" applyFill="1" applyBorder="1" applyAlignment="1" applyProtection="1">
      <alignment horizontal="center" vertical="center"/>
      <protection hidden="1"/>
    </xf>
    <xf numFmtId="0" fontId="21" fillId="7" borderId="29" xfId="0" applyNumberFormat="1" applyFont="1" applyFill="1" applyBorder="1" applyAlignment="1" applyProtection="1">
      <alignment horizontal="center" vertical="center"/>
      <protection hidden="1"/>
    </xf>
    <xf numFmtId="0" fontId="21" fillId="6" borderId="21" xfId="0" applyNumberFormat="1" applyFont="1" applyFill="1" applyBorder="1" applyAlignment="1" applyProtection="1">
      <alignment horizontal="center" vertical="center"/>
      <protection locked="0" hidden="1"/>
    </xf>
    <xf numFmtId="0" fontId="21" fillId="6" borderId="29" xfId="0" applyNumberFormat="1" applyFont="1" applyFill="1" applyBorder="1" applyAlignment="1" applyProtection="1">
      <alignment horizontal="center" vertical="center"/>
      <protection locked="0" hidden="1"/>
    </xf>
    <xf numFmtId="38" fontId="21" fillId="6" borderId="21" xfId="11" applyFont="1" applyFill="1" applyBorder="1" applyAlignment="1" applyProtection="1">
      <alignment horizontal="center" vertical="center"/>
      <protection locked="0" hidden="1"/>
    </xf>
    <xf numFmtId="38" fontId="21" fillId="6" borderId="24" xfId="11" applyFont="1" applyFill="1" applyBorder="1" applyAlignment="1" applyProtection="1">
      <alignment horizontal="center" vertical="center"/>
      <protection locked="0" hidden="1"/>
    </xf>
    <xf numFmtId="0" fontId="21" fillId="0" borderId="29" xfId="0" applyNumberFormat="1" applyFont="1" applyBorder="1" applyAlignment="1" applyProtection="1">
      <alignment horizontal="center" vertical="center"/>
      <protection hidden="1"/>
    </xf>
    <xf numFmtId="0" fontId="21" fillId="0" borderId="21" xfId="0" applyNumberFormat="1" applyFont="1" applyFill="1" applyBorder="1" applyAlignment="1" applyProtection="1">
      <alignment horizontal="center" vertical="center"/>
      <protection hidden="1"/>
    </xf>
    <xf numFmtId="0" fontId="21" fillId="0" borderId="29"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horizontal="center" vertical="center"/>
      <protection locked="0" hidden="1"/>
    </xf>
    <xf numFmtId="0" fontId="32" fillId="0" borderId="16" xfId="5" applyNumberFormat="1" applyFont="1" applyBorder="1" applyAlignment="1" applyProtection="1">
      <alignment horizontal="center" vertical="center"/>
      <protection hidden="1"/>
    </xf>
    <xf numFmtId="0" fontId="32" fillId="0" borderId="18" xfId="5" applyNumberFormat="1" applyFont="1" applyBorder="1" applyAlignment="1" applyProtection="1">
      <alignment horizontal="center" vertical="center"/>
      <protection hidden="1"/>
    </xf>
    <xf numFmtId="0" fontId="32" fillId="0" borderId="17" xfId="5" applyNumberFormat="1" applyFont="1" applyBorder="1" applyAlignment="1" applyProtection="1">
      <alignment horizontal="center" vertical="center"/>
      <protection hidden="1"/>
    </xf>
    <xf numFmtId="0" fontId="32" fillId="0" borderId="2" xfId="5" applyNumberFormat="1" applyFont="1" applyBorder="1" applyAlignment="1" applyProtection="1">
      <alignment horizontal="center" vertical="center"/>
      <protection hidden="1"/>
    </xf>
    <xf numFmtId="0" fontId="30" fillId="0" borderId="18" xfId="5" applyNumberFormat="1" applyFont="1" applyBorder="1" applyAlignment="1" applyProtection="1">
      <alignment horizontal="center" vertical="center" wrapText="1"/>
      <protection hidden="1"/>
    </xf>
    <xf numFmtId="0" fontId="30" fillId="0" borderId="18" xfId="5" applyNumberFormat="1" applyFont="1" applyBorder="1" applyAlignment="1" applyProtection="1">
      <alignment horizontal="center" vertical="center"/>
      <protection hidden="1"/>
    </xf>
    <xf numFmtId="0" fontId="30" fillId="0" borderId="2" xfId="5" applyNumberFormat="1" applyFont="1" applyBorder="1" applyAlignment="1" applyProtection="1">
      <alignment horizontal="center" vertical="center" wrapText="1"/>
      <protection hidden="1"/>
    </xf>
    <xf numFmtId="0" fontId="30" fillId="0" borderId="2" xfId="5" applyNumberFormat="1" applyFont="1" applyBorder="1" applyAlignment="1" applyProtection="1">
      <alignment horizontal="center" vertical="center"/>
      <protection hidden="1"/>
    </xf>
    <xf numFmtId="0" fontId="32" fillId="0" borderId="48" xfId="5" applyNumberFormat="1" applyFont="1" applyBorder="1" applyAlignment="1" applyProtection="1">
      <alignment horizontal="center" vertical="center"/>
      <protection hidden="1"/>
    </xf>
    <xf numFmtId="0" fontId="32" fillId="0" borderId="26" xfId="5" applyNumberFormat="1" applyFont="1" applyBorder="1" applyAlignment="1" applyProtection="1">
      <alignment horizontal="center" vertical="center"/>
      <protection hidden="1"/>
    </xf>
    <xf numFmtId="0" fontId="32" fillId="0" borderId="40" xfId="5" applyNumberFormat="1" applyFont="1" applyBorder="1" applyAlignment="1" applyProtection="1">
      <alignment horizontal="center" vertical="center"/>
      <protection hidden="1"/>
    </xf>
    <xf numFmtId="0" fontId="32" fillId="0" borderId="43" xfId="5" applyNumberFormat="1" applyFont="1" applyBorder="1" applyAlignment="1" applyProtection="1">
      <alignment horizontal="center" vertical="center"/>
      <protection hidden="1"/>
    </xf>
    <xf numFmtId="0" fontId="33" fillId="0" borderId="53" xfId="5" applyNumberFormat="1" applyFont="1" applyBorder="1" applyAlignment="1" applyProtection="1">
      <alignment horizontal="center" vertical="center" wrapText="1"/>
      <protection hidden="1"/>
    </xf>
    <xf numFmtId="0" fontId="33" fillId="0" borderId="2" xfId="5" applyNumberFormat="1" applyFont="1" applyBorder="1" applyAlignment="1" applyProtection="1">
      <alignment horizontal="center" vertical="center" wrapText="1"/>
      <protection hidden="1"/>
    </xf>
    <xf numFmtId="0" fontId="21" fillId="0" borderId="53" xfId="5" applyNumberFormat="1" applyFont="1" applyBorder="1" applyAlignment="1" applyProtection="1">
      <alignment horizontal="center" vertical="center" shrinkToFit="1"/>
      <protection hidden="1"/>
    </xf>
    <xf numFmtId="0" fontId="21" fillId="0" borderId="2" xfId="5" applyNumberFormat="1" applyFont="1" applyBorder="1" applyAlignment="1" applyProtection="1">
      <alignment horizontal="center" vertical="center" shrinkToFit="1"/>
      <protection hidden="1"/>
    </xf>
    <xf numFmtId="0" fontId="21" fillId="0" borderId="35" xfId="5" applyNumberFormat="1" applyFont="1" applyFill="1" applyBorder="1" applyAlignment="1" applyProtection="1">
      <alignment horizontal="center" vertical="center" shrinkToFit="1"/>
      <protection hidden="1"/>
    </xf>
    <xf numFmtId="0" fontId="21" fillId="0" borderId="39" xfId="5" applyNumberFormat="1" applyFont="1" applyFill="1" applyBorder="1" applyAlignment="1" applyProtection="1">
      <alignment horizontal="center" vertical="center" shrinkToFit="1"/>
      <protection hidden="1"/>
    </xf>
    <xf numFmtId="0" fontId="21" fillId="0" borderId="42" xfId="5" applyNumberFormat="1" applyFont="1" applyFill="1" applyBorder="1" applyAlignment="1" applyProtection="1">
      <alignment horizontal="center" vertical="center" shrinkToFit="1"/>
      <protection hidden="1"/>
    </xf>
    <xf numFmtId="0" fontId="21" fillId="0" borderId="25" xfId="5" applyNumberFormat="1" applyFont="1" applyFill="1" applyBorder="1" applyAlignment="1" applyProtection="1">
      <alignment horizontal="center" vertical="center" shrinkToFit="1"/>
      <protection hidden="1"/>
    </xf>
    <xf numFmtId="0" fontId="21" fillId="0" borderId="31" xfId="5" applyNumberFormat="1" applyFont="1" applyFill="1" applyBorder="1" applyAlignment="1" applyProtection="1">
      <alignment horizontal="center" vertical="center" shrinkToFit="1"/>
      <protection hidden="1"/>
    </xf>
    <xf numFmtId="0" fontId="21" fillId="0" borderId="33" xfId="5" applyNumberFormat="1" applyFont="1" applyFill="1" applyBorder="1" applyAlignment="1" applyProtection="1">
      <alignment horizontal="center" vertical="center" shrinkToFit="1"/>
      <protection hidden="1"/>
    </xf>
    <xf numFmtId="0" fontId="21" fillId="0" borderId="53" xfId="5" applyNumberFormat="1" applyFont="1" applyBorder="1" applyAlignment="1" applyProtection="1">
      <alignment horizontal="center" vertical="center" wrapText="1"/>
      <protection hidden="1"/>
    </xf>
    <xf numFmtId="0" fontId="21" fillId="0" borderId="53" xfId="5" applyNumberFormat="1" applyFont="1" applyBorder="1" applyAlignment="1" applyProtection="1">
      <alignment horizontal="center" vertical="center"/>
      <protection hidden="1"/>
    </xf>
    <xf numFmtId="0" fontId="21" fillId="0" borderId="2" xfId="5" applyNumberFormat="1" applyFont="1" applyBorder="1" applyAlignment="1" applyProtection="1">
      <alignment horizontal="center" vertical="center"/>
      <protection hidden="1"/>
    </xf>
    <xf numFmtId="0" fontId="21" fillId="0" borderId="37" xfId="5" applyNumberFormat="1" applyFont="1" applyFill="1" applyBorder="1" applyAlignment="1" applyProtection="1">
      <alignment horizontal="center" vertical="center" shrinkToFit="1"/>
      <protection hidden="1"/>
    </xf>
    <xf numFmtId="0" fontId="21" fillId="0" borderId="30" xfId="5" applyNumberFormat="1" applyFont="1" applyFill="1" applyBorder="1" applyAlignment="1" applyProtection="1">
      <alignment horizontal="center" vertical="center" shrinkToFit="1"/>
      <protection hidden="1"/>
    </xf>
    <xf numFmtId="38" fontId="32" fillId="0" borderId="53" xfId="11" applyFont="1" applyBorder="1" applyAlignment="1" applyProtection="1">
      <alignment horizontal="center" vertical="center"/>
      <protection hidden="1"/>
    </xf>
    <xf numFmtId="38" fontId="32" fillId="0" borderId="2" xfId="11" applyFont="1" applyBorder="1" applyAlignment="1" applyProtection="1">
      <alignment horizontal="center" vertical="center"/>
      <protection hidden="1"/>
    </xf>
    <xf numFmtId="0" fontId="32" fillId="0" borderId="52" xfId="5"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protection hidden="1"/>
    </xf>
    <xf numFmtId="0" fontId="32" fillId="0" borderId="42" xfId="5" applyNumberFormat="1" applyFont="1" applyBorder="1" applyAlignment="1" applyProtection="1">
      <alignment horizontal="center" vertical="center"/>
      <protection hidden="1"/>
    </xf>
    <xf numFmtId="0" fontId="32" fillId="0" borderId="12" xfId="5" applyNumberFormat="1" applyFont="1" applyBorder="1" applyAlignment="1" applyProtection="1">
      <alignment horizontal="center" vertical="center"/>
      <protection hidden="1"/>
    </xf>
    <xf numFmtId="0" fontId="32" fillId="0" borderId="0" xfId="5" applyNumberFormat="1" applyFont="1" applyBorder="1" applyAlignment="1" applyProtection="1">
      <alignment horizontal="center" vertical="center"/>
      <protection hidden="1"/>
    </xf>
    <xf numFmtId="0" fontId="32" fillId="0" borderId="5" xfId="5" applyNumberFormat="1" applyFont="1" applyBorder="1" applyAlignment="1" applyProtection="1">
      <alignment horizontal="center" vertical="center"/>
      <protection hidden="1"/>
    </xf>
    <xf numFmtId="0" fontId="32" fillId="0" borderId="63" xfId="5" applyNumberFormat="1" applyFont="1" applyBorder="1" applyAlignment="1" applyProtection="1">
      <alignment horizontal="center" vertical="center"/>
      <protection hidden="1"/>
    </xf>
    <xf numFmtId="0" fontId="32" fillId="0" borderId="31" xfId="5" applyNumberFormat="1" applyFont="1" applyBorder="1" applyAlignment="1" applyProtection="1">
      <alignment horizontal="center" vertical="center"/>
      <protection hidden="1"/>
    </xf>
    <xf numFmtId="0" fontId="32" fillId="0" borderId="33"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wrapText="1"/>
      <protection hidden="1"/>
    </xf>
    <xf numFmtId="0" fontId="32" fillId="7" borderId="39" xfId="5" applyNumberFormat="1" applyFont="1" applyFill="1" applyBorder="1" applyAlignment="1" applyProtection="1">
      <alignment horizontal="center" vertical="center" wrapText="1"/>
      <protection hidden="1"/>
    </xf>
    <xf numFmtId="0" fontId="32" fillId="7" borderId="42" xfId="5" applyNumberFormat="1" applyFont="1" applyFill="1" applyBorder="1" applyAlignment="1" applyProtection="1">
      <alignment horizontal="center" vertical="center" wrapText="1"/>
      <protection hidden="1"/>
    </xf>
    <xf numFmtId="0" fontId="32" fillId="7" borderId="4" xfId="5" applyNumberFormat="1" applyFont="1" applyFill="1" applyBorder="1" applyAlignment="1" applyProtection="1">
      <alignment horizontal="center" vertical="center" wrapText="1"/>
      <protection hidden="1"/>
    </xf>
    <xf numFmtId="0" fontId="32" fillId="7" borderId="0" xfId="5" applyNumberFormat="1" applyFont="1" applyFill="1" applyBorder="1" applyAlignment="1" applyProtection="1">
      <alignment horizontal="center" vertical="center" wrapText="1"/>
      <protection hidden="1"/>
    </xf>
    <xf numFmtId="0" fontId="32" fillId="7" borderId="5" xfId="5" applyNumberFormat="1" applyFont="1" applyFill="1" applyBorder="1" applyAlignment="1" applyProtection="1">
      <alignment horizontal="center" vertical="center" wrapText="1"/>
      <protection hidden="1"/>
    </xf>
    <xf numFmtId="0" fontId="32" fillId="7" borderId="25" xfId="5" applyNumberFormat="1" applyFont="1" applyFill="1" applyBorder="1" applyAlignment="1" applyProtection="1">
      <alignment horizontal="center" vertical="center" wrapText="1"/>
      <protection hidden="1"/>
    </xf>
    <xf numFmtId="0" fontId="32" fillId="7" borderId="31" xfId="5" applyNumberFormat="1" applyFont="1" applyFill="1" applyBorder="1" applyAlignment="1" applyProtection="1">
      <alignment horizontal="center" vertical="center" wrapText="1"/>
      <protection hidden="1"/>
    </xf>
    <xf numFmtId="0" fontId="32" fillId="7" borderId="33" xfId="5" applyNumberFormat="1" applyFont="1" applyFill="1" applyBorder="1" applyAlignment="1" applyProtection="1">
      <alignment horizontal="center" vertical="center" wrapText="1"/>
      <protection hidden="1"/>
    </xf>
    <xf numFmtId="0" fontId="34" fillId="0" borderId="2" xfId="5" applyNumberFormat="1" applyFont="1" applyFill="1" applyBorder="1" applyAlignment="1" applyProtection="1">
      <alignment horizontal="center" vertical="center" wrapText="1"/>
      <protection locked="0" hidden="1"/>
    </xf>
    <xf numFmtId="0" fontId="34" fillId="0" borderId="54" xfId="5" applyNumberFormat="1" applyFont="1" applyFill="1" applyBorder="1" applyAlignment="1" applyProtection="1">
      <alignment horizontal="center" vertical="center" wrapText="1"/>
      <protection locked="0" hidden="1"/>
    </xf>
    <xf numFmtId="0" fontId="32" fillId="7" borderId="2" xfId="5" applyNumberFormat="1" applyFont="1" applyFill="1" applyBorder="1" applyAlignment="1" applyProtection="1">
      <alignment horizontal="center" vertical="center"/>
      <protection hidden="1"/>
    </xf>
    <xf numFmtId="0" fontId="32" fillId="7" borderId="54" xfId="5" applyNumberFormat="1" applyFont="1" applyFill="1" applyBorder="1" applyAlignment="1" applyProtection="1">
      <alignment horizontal="center" vertical="center"/>
      <protection hidden="1"/>
    </xf>
    <xf numFmtId="0" fontId="32" fillId="0" borderId="35" xfId="5" applyNumberFormat="1" applyFont="1" applyBorder="1" applyAlignment="1" applyProtection="1">
      <alignment horizontal="center" vertical="center"/>
      <protection hidden="1"/>
    </xf>
    <xf numFmtId="0" fontId="32" fillId="0" borderId="108" xfId="5" applyNumberFormat="1" applyFont="1" applyBorder="1" applyAlignment="1" applyProtection="1">
      <alignment horizontal="center" vertical="center"/>
      <protection hidden="1"/>
    </xf>
    <xf numFmtId="0" fontId="32" fillId="0" borderId="110" xfId="5" applyNumberFormat="1" applyFont="1" applyBorder="1" applyAlignment="1" applyProtection="1">
      <alignment horizontal="center" vertical="center"/>
      <protection hidden="1"/>
    </xf>
    <xf numFmtId="0" fontId="34" fillId="0" borderId="53" xfId="5" applyNumberFormat="1" applyFont="1" applyFill="1" applyBorder="1" applyAlignment="1" applyProtection="1">
      <alignment horizontal="center" vertical="center" wrapText="1"/>
      <protection locked="0" hidden="1"/>
    </xf>
    <xf numFmtId="0" fontId="32" fillId="7" borderId="53" xfId="5" applyNumberFormat="1" applyFont="1" applyFill="1" applyBorder="1" applyAlignment="1" applyProtection="1">
      <alignment horizontal="center" vertical="center"/>
      <protection hidden="1"/>
    </xf>
    <xf numFmtId="0" fontId="32" fillId="0" borderId="53" xfId="5" applyNumberFormat="1" applyFont="1" applyBorder="1" applyAlignment="1" applyProtection="1">
      <alignment horizontal="center" vertical="center"/>
      <protection hidden="1"/>
    </xf>
    <xf numFmtId="0" fontId="34" fillId="0" borderId="35" xfId="5" applyNumberFormat="1" applyFont="1" applyFill="1" applyBorder="1" applyAlignment="1" applyProtection="1">
      <alignment horizontal="center" vertical="center" wrapText="1"/>
      <protection locked="0" hidden="1"/>
    </xf>
    <xf numFmtId="0" fontId="34" fillId="0" borderId="39" xfId="5" applyNumberFormat="1" applyFont="1" applyFill="1" applyBorder="1" applyAlignment="1" applyProtection="1">
      <alignment horizontal="center" vertical="center" wrapText="1"/>
      <protection locked="0" hidden="1"/>
    </xf>
    <xf numFmtId="0" fontId="34" fillId="0" borderId="42" xfId="5" applyNumberFormat="1" applyFont="1" applyFill="1" applyBorder="1" applyAlignment="1" applyProtection="1">
      <alignment horizontal="center" vertical="center" wrapText="1"/>
      <protection locked="0" hidden="1"/>
    </xf>
    <xf numFmtId="0" fontId="34" fillId="0" borderId="108" xfId="5" applyNumberFormat="1" applyFont="1" applyFill="1" applyBorder="1" applyAlignment="1" applyProtection="1">
      <alignment horizontal="center" vertical="center" wrapText="1"/>
      <protection locked="0" hidden="1"/>
    </xf>
    <xf numFmtId="0" fontId="34" fillId="0" borderId="110" xfId="5" applyNumberFormat="1" applyFont="1" applyFill="1" applyBorder="1" applyAlignment="1" applyProtection="1">
      <alignment horizontal="center" vertical="center" wrapText="1"/>
      <protection locked="0" hidden="1"/>
    </xf>
    <xf numFmtId="0" fontId="34" fillId="0" borderId="107" xfId="5" applyNumberFormat="1" applyFont="1" applyFill="1" applyBorder="1" applyAlignment="1" applyProtection="1">
      <alignment horizontal="center" vertical="center" wrapText="1"/>
      <protection locked="0" hidden="1"/>
    </xf>
    <xf numFmtId="0" fontId="32" fillId="7" borderId="41" xfId="5" applyNumberFormat="1" applyFont="1" applyFill="1" applyBorder="1" applyAlignment="1" applyProtection="1">
      <alignment horizontal="center" vertical="center"/>
      <protection hidden="1"/>
    </xf>
    <xf numFmtId="0" fontId="32" fillId="0" borderId="35" xfId="5" applyNumberFormat="1" applyFont="1" applyFill="1" applyBorder="1" applyAlignment="1" applyProtection="1">
      <alignment horizontal="center" vertical="center"/>
      <protection hidden="1"/>
    </xf>
    <xf numFmtId="0" fontId="32" fillId="0" borderId="39" xfId="5" applyNumberFormat="1" applyFont="1" applyFill="1" applyBorder="1" applyAlignment="1" applyProtection="1">
      <alignment horizontal="center" vertical="center"/>
      <protection hidden="1"/>
    </xf>
    <xf numFmtId="0" fontId="32" fillId="0" borderId="37" xfId="5" applyNumberFormat="1" applyFont="1" applyFill="1" applyBorder="1" applyAlignment="1" applyProtection="1">
      <alignment horizontal="center" vertical="center"/>
      <protection hidden="1"/>
    </xf>
    <xf numFmtId="0" fontId="32" fillId="0" borderId="4"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0" borderId="6" xfId="5" applyNumberFormat="1" applyFont="1" applyFill="1" applyBorder="1" applyAlignment="1" applyProtection="1">
      <alignment horizontal="center" vertical="center"/>
      <protection hidden="1"/>
    </xf>
    <xf numFmtId="0" fontId="32" fillId="0" borderId="25" xfId="5" applyNumberFormat="1" applyFont="1" applyFill="1" applyBorder="1" applyAlignment="1" applyProtection="1">
      <alignment horizontal="center" vertical="center"/>
      <protection hidden="1"/>
    </xf>
    <xf numFmtId="0" fontId="32" fillId="0" borderId="31" xfId="5" applyNumberFormat="1" applyFont="1" applyFill="1" applyBorder="1" applyAlignment="1" applyProtection="1">
      <alignment horizontal="center" vertical="center"/>
      <protection hidden="1"/>
    </xf>
    <xf numFmtId="0" fontId="32" fillId="0" borderId="30" xfId="5" applyNumberFormat="1" applyFont="1" applyFill="1" applyBorder="1" applyAlignment="1" applyProtection="1">
      <alignment horizontal="center" vertical="center"/>
      <protection hidden="1"/>
    </xf>
    <xf numFmtId="0" fontId="34" fillId="0" borderId="41" xfId="5" applyNumberFormat="1" applyFont="1" applyFill="1" applyBorder="1" applyAlignment="1" applyProtection="1">
      <alignment horizontal="center" vertical="center" wrapText="1"/>
      <protection locked="0" hidden="1"/>
    </xf>
    <xf numFmtId="0" fontId="32" fillId="0" borderId="64" xfId="5" applyNumberFormat="1" applyFont="1" applyBorder="1" applyAlignment="1" applyProtection="1">
      <alignment horizontal="center" vertical="center"/>
      <protection hidden="1"/>
    </xf>
    <xf numFmtId="0" fontId="32" fillId="0" borderId="132" xfId="5" applyNumberFormat="1" applyFont="1" applyBorder="1" applyAlignment="1" applyProtection="1">
      <alignment horizontal="center" vertical="center"/>
      <protection hidden="1"/>
    </xf>
    <xf numFmtId="38" fontId="32" fillId="0" borderId="41" xfId="11" applyFont="1" applyBorder="1" applyAlignment="1" applyProtection="1">
      <alignment horizontal="center" vertical="center"/>
      <protection hidden="1"/>
    </xf>
    <xf numFmtId="38" fontId="32" fillId="0" borderId="54" xfId="11" applyFont="1" applyBorder="1" applyAlignment="1" applyProtection="1">
      <alignment horizontal="center" vertical="center"/>
      <protection hidden="1"/>
    </xf>
    <xf numFmtId="0" fontId="32" fillId="0" borderId="4" xfId="5" applyNumberFormat="1" applyFont="1" applyBorder="1" applyAlignment="1" applyProtection="1">
      <alignment horizontal="center" vertical="center"/>
      <protection hidden="1"/>
    </xf>
    <xf numFmtId="38" fontId="32" fillId="7" borderId="35" xfId="11" applyFont="1" applyFill="1" applyBorder="1" applyAlignment="1" applyProtection="1">
      <alignment horizontal="center" vertical="center"/>
      <protection hidden="1"/>
    </xf>
    <xf numFmtId="38" fontId="32" fillId="7" borderId="39" xfId="11" applyFont="1" applyFill="1" applyBorder="1" applyAlignment="1" applyProtection="1">
      <alignment horizontal="center" vertical="center"/>
      <protection hidden="1"/>
    </xf>
    <xf numFmtId="38" fontId="32" fillId="7" borderId="42" xfId="11" applyFont="1" applyFill="1" applyBorder="1" applyAlignment="1" applyProtection="1">
      <alignment horizontal="center" vertical="center"/>
      <protection hidden="1"/>
    </xf>
    <xf numFmtId="38" fontId="32" fillId="7" borderId="4" xfId="11" applyFont="1" applyFill="1" applyBorder="1" applyAlignment="1" applyProtection="1">
      <alignment horizontal="center" vertical="center"/>
      <protection hidden="1"/>
    </xf>
    <xf numFmtId="38" fontId="32" fillId="7" borderId="0" xfId="11" applyFont="1" applyFill="1" applyBorder="1" applyAlignment="1" applyProtection="1">
      <alignment horizontal="center" vertical="center"/>
      <protection hidden="1"/>
    </xf>
    <xf numFmtId="38" fontId="32" fillId="7" borderId="5" xfId="11" applyFont="1" applyFill="1" applyBorder="1" applyAlignment="1" applyProtection="1">
      <alignment horizontal="center" vertical="center"/>
      <protection hidden="1"/>
    </xf>
    <xf numFmtId="38" fontId="32" fillId="7" borderId="25" xfId="11" applyFont="1" applyFill="1" applyBorder="1" applyAlignment="1" applyProtection="1">
      <alignment horizontal="center" vertical="center"/>
      <protection hidden="1"/>
    </xf>
    <xf numFmtId="38" fontId="32" fillId="7" borderId="31" xfId="11" applyFont="1" applyFill="1" applyBorder="1" applyAlignment="1" applyProtection="1">
      <alignment horizontal="center" vertical="center"/>
      <protection hidden="1"/>
    </xf>
    <xf numFmtId="38" fontId="32" fillId="7" borderId="33" xfId="1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protection hidden="1"/>
    </xf>
    <xf numFmtId="0" fontId="32" fillId="0" borderId="5" xfId="5" applyNumberFormat="1" applyFont="1" applyFill="1" applyBorder="1" applyAlignment="1" applyProtection="1">
      <alignment horizontal="center" vertical="center"/>
      <protection hidden="1"/>
    </xf>
    <xf numFmtId="0" fontId="32" fillId="0" borderId="33" xfId="5" applyNumberFormat="1" applyFont="1" applyFill="1" applyBorder="1" applyAlignment="1" applyProtection="1">
      <alignment horizontal="center" vertical="center"/>
      <protection hidden="1"/>
    </xf>
    <xf numFmtId="12" fontId="32" fillId="0" borderId="35" xfId="5" applyNumberFormat="1" applyFont="1" applyBorder="1" applyAlignment="1" applyProtection="1">
      <alignment horizontal="center" vertical="center"/>
      <protection hidden="1"/>
    </xf>
    <xf numFmtId="12" fontId="32" fillId="0" borderId="39" xfId="5" applyNumberFormat="1" applyFont="1" applyBorder="1" applyAlignment="1" applyProtection="1">
      <alignment horizontal="center" vertical="center"/>
      <protection hidden="1"/>
    </xf>
    <xf numFmtId="12" fontId="32" fillId="0" borderId="42" xfId="5" applyNumberFormat="1" applyFont="1" applyBorder="1" applyAlignment="1" applyProtection="1">
      <alignment horizontal="center" vertical="center"/>
      <protection hidden="1"/>
    </xf>
    <xf numFmtId="12" fontId="32" fillId="0" borderId="4" xfId="5" applyNumberFormat="1" applyFont="1" applyBorder="1" applyAlignment="1" applyProtection="1">
      <alignment horizontal="center" vertical="center"/>
      <protection hidden="1"/>
    </xf>
    <xf numFmtId="12" fontId="32" fillId="0" borderId="0" xfId="5" applyNumberFormat="1" applyFont="1" applyBorder="1" applyAlignment="1" applyProtection="1">
      <alignment horizontal="center" vertical="center"/>
      <protection hidden="1"/>
    </xf>
    <xf numFmtId="12" fontId="32" fillId="0" borderId="5" xfId="5" applyNumberFormat="1" applyFont="1" applyBorder="1" applyAlignment="1" applyProtection="1">
      <alignment horizontal="center" vertical="center"/>
      <protection hidden="1"/>
    </xf>
    <xf numFmtId="12" fontId="32" fillId="0" borderId="108" xfId="5" applyNumberFormat="1" applyFont="1" applyBorder="1" applyAlignment="1" applyProtection="1">
      <alignment horizontal="center" vertical="center"/>
      <protection hidden="1"/>
    </xf>
    <xf numFmtId="12" fontId="32" fillId="0" borderId="110" xfId="5" applyNumberFormat="1" applyFont="1" applyBorder="1" applyAlignment="1" applyProtection="1">
      <alignment horizontal="center" vertical="center"/>
      <protection hidden="1"/>
    </xf>
    <xf numFmtId="12" fontId="32" fillId="0" borderId="107" xfId="5" applyNumberFormat="1" applyFont="1" applyBorder="1" applyAlignment="1" applyProtection="1">
      <alignment horizontal="center" vertical="center"/>
      <protection hidden="1"/>
    </xf>
    <xf numFmtId="0" fontId="32" fillId="0" borderId="25"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hidden="1"/>
    </xf>
    <xf numFmtId="0" fontId="32" fillId="7" borderId="39" xfId="5" applyNumberFormat="1" applyFont="1" applyFill="1" applyBorder="1" applyAlignment="1" applyProtection="1">
      <alignment horizontal="center" vertical="center"/>
      <protection hidden="1"/>
    </xf>
    <xf numFmtId="0" fontId="32" fillId="7" borderId="42" xfId="5" applyNumberFormat="1" applyFont="1" applyFill="1" applyBorder="1" applyAlignment="1" applyProtection="1">
      <alignment horizontal="center" vertical="center"/>
      <protection hidden="1"/>
    </xf>
    <xf numFmtId="0" fontId="32" fillId="7" borderId="4" xfId="5" applyNumberFormat="1" applyFont="1" applyFill="1" applyBorder="1" applyAlignment="1" applyProtection="1">
      <alignment horizontal="center" vertical="center"/>
      <protection hidden="1"/>
    </xf>
    <xf numFmtId="0" fontId="32" fillId="7" borderId="0" xfId="5" applyNumberFormat="1" applyFont="1" applyFill="1" applyBorder="1" applyAlignment="1" applyProtection="1">
      <alignment horizontal="center" vertical="center"/>
      <protection hidden="1"/>
    </xf>
    <xf numFmtId="0" fontId="32" fillId="7" borderId="5" xfId="5" applyNumberFormat="1" applyFont="1" applyFill="1" applyBorder="1" applyAlignment="1" applyProtection="1">
      <alignment horizontal="center" vertical="center"/>
      <protection hidden="1"/>
    </xf>
    <xf numFmtId="0" fontId="32" fillId="7" borderId="25" xfId="5" applyNumberFormat="1" applyFont="1" applyFill="1" applyBorder="1" applyAlignment="1" applyProtection="1">
      <alignment horizontal="center" vertical="center"/>
      <protection hidden="1"/>
    </xf>
    <xf numFmtId="0" fontId="32" fillId="7" borderId="31" xfId="5" applyNumberFormat="1" applyFont="1" applyFill="1" applyBorder="1" applyAlignment="1" applyProtection="1">
      <alignment horizontal="center" vertical="center"/>
      <protection hidden="1"/>
    </xf>
    <xf numFmtId="0" fontId="32" fillId="7" borderId="33" xfId="5" applyNumberFormat="1" applyFont="1" applyFill="1" applyBorder="1" applyAlignment="1" applyProtection="1">
      <alignment horizontal="center" vertical="center"/>
      <protection hidden="1"/>
    </xf>
    <xf numFmtId="12" fontId="32" fillId="0" borderId="64" xfId="5" applyNumberFormat="1" applyFont="1" applyBorder="1" applyAlignment="1" applyProtection="1">
      <alignment horizontal="center" vertical="center"/>
      <protection hidden="1"/>
    </xf>
    <xf numFmtId="12" fontId="32" fillId="0" borderId="132" xfId="5" applyNumberFormat="1" applyFont="1" applyBorder="1" applyAlignment="1" applyProtection="1">
      <alignment horizontal="center" vertical="center"/>
      <protection hidden="1"/>
    </xf>
    <xf numFmtId="12" fontId="32" fillId="0" borderId="65" xfId="5" applyNumberFormat="1" applyFont="1" applyBorder="1" applyAlignment="1" applyProtection="1">
      <alignment horizontal="center" vertical="center"/>
      <protection hidden="1"/>
    </xf>
    <xf numFmtId="12" fontId="32" fillId="0" borderId="25" xfId="5" applyNumberFormat="1" applyFont="1" applyBorder="1" applyAlignment="1" applyProtection="1">
      <alignment horizontal="center" vertical="center"/>
      <protection hidden="1"/>
    </xf>
    <xf numFmtId="12" fontId="32" fillId="0" borderId="31" xfId="5" applyNumberFormat="1" applyFont="1" applyBorder="1" applyAlignment="1" applyProtection="1">
      <alignment horizontal="center" vertical="center"/>
      <protection hidden="1"/>
    </xf>
    <xf numFmtId="12" fontId="32" fillId="0" borderId="33" xfId="5" applyNumberFormat="1" applyFont="1" applyBorder="1" applyAlignment="1" applyProtection="1">
      <alignment horizontal="center" vertical="center"/>
      <protection hidden="1"/>
    </xf>
    <xf numFmtId="0" fontId="34" fillId="0" borderId="64" xfId="5" applyNumberFormat="1" applyFont="1" applyFill="1" applyBorder="1" applyAlignment="1" applyProtection="1">
      <alignment horizontal="center" vertical="center" wrapText="1"/>
      <protection locked="0" hidden="1"/>
    </xf>
    <xf numFmtId="0" fontId="34" fillId="0" borderId="132" xfId="5" applyNumberFormat="1" applyFont="1" applyFill="1" applyBorder="1" applyAlignment="1" applyProtection="1">
      <alignment horizontal="center" vertical="center" wrapText="1"/>
      <protection locked="0" hidden="1"/>
    </xf>
    <xf numFmtId="0" fontId="34" fillId="0" borderId="65" xfId="5" applyNumberFormat="1" applyFont="1" applyFill="1" applyBorder="1" applyAlignment="1" applyProtection="1">
      <alignment horizontal="center" vertical="center" wrapText="1"/>
      <protection locked="0" hidden="1"/>
    </xf>
    <xf numFmtId="0" fontId="34" fillId="0" borderId="25" xfId="5" applyNumberFormat="1" applyFont="1" applyFill="1" applyBorder="1" applyAlignment="1" applyProtection="1">
      <alignment horizontal="center" vertical="center" wrapText="1"/>
      <protection locked="0" hidden="1"/>
    </xf>
    <xf numFmtId="0" fontId="34" fillId="0" borderId="31" xfId="5" applyNumberFormat="1" applyFont="1" applyFill="1" applyBorder="1" applyAlignment="1" applyProtection="1">
      <alignment horizontal="center" vertical="center" wrapText="1"/>
      <protection locked="0" hidden="1"/>
    </xf>
    <xf numFmtId="0" fontId="34" fillId="0" borderId="33" xfId="5" applyNumberFormat="1" applyFont="1" applyFill="1" applyBorder="1" applyAlignment="1" applyProtection="1">
      <alignment horizontal="center" vertical="center" wrapText="1"/>
      <protection locked="0" hidden="1"/>
    </xf>
    <xf numFmtId="0" fontId="32" fillId="7" borderId="59" xfId="5" applyNumberFormat="1" applyFont="1" applyFill="1" applyBorder="1" applyAlignment="1" applyProtection="1">
      <alignment horizontal="center" vertical="center"/>
      <protection hidden="1"/>
    </xf>
    <xf numFmtId="0" fontId="32" fillId="0" borderId="65" xfId="5" applyNumberFormat="1" applyFont="1" applyBorder="1" applyAlignment="1" applyProtection="1">
      <alignment horizontal="center" vertical="center"/>
      <protection hidden="1"/>
    </xf>
    <xf numFmtId="0" fontId="34" fillId="0" borderId="4" xfId="5" applyNumberFormat="1" applyFont="1" applyFill="1" applyBorder="1" applyAlignment="1" applyProtection="1">
      <alignment horizontal="center" vertical="center"/>
      <protection locked="0" hidden="1"/>
    </xf>
    <xf numFmtId="0" fontId="34" fillId="0" borderId="0" xfId="5" applyNumberFormat="1" applyFont="1" applyFill="1" applyBorder="1" applyAlignment="1" applyProtection="1">
      <alignment horizontal="center" vertical="center"/>
      <protection locked="0" hidden="1"/>
    </xf>
    <xf numFmtId="0" fontId="34" fillId="0" borderId="25" xfId="5" applyNumberFormat="1" applyFont="1" applyFill="1" applyBorder="1" applyAlignment="1" applyProtection="1">
      <alignment horizontal="center" vertical="center"/>
      <protection locked="0" hidden="1"/>
    </xf>
    <xf numFmtId="0" fontId="34" fillId="0" borderId="31" xfId="5" applyNumberFormat="1" applyFont="1" applyFill="1" applyBorder="1" applyAlignment="1" applyProtection="1">
      <alignment horizontal="center" vertical="center"/>
      <protection locked="0" hidden="1"/>
    </xf>
    <xf numFmtId="13" fontId="32" fillId="0" borderId="4" xfId="5" applyNumberFormat="1" applyFont="1" applyBorder="1" applyAlignment="1" applyProtection="1">
      <alignment horizontal="center" vertical="center"/>
      <protection hidden="1"/>
    </xf>
    <xf numFmtId="13" fontId="32" fillId="0" borderId="0" xfId="5" applyNumberFormat="1" applyFont="1" applyBorder="1" applyAlignment="1" applyProtection="1">
      <alignment horizontal="center" vertical="center"/>
      <protection hidden="1"/>
    </xf>
    <xf numFmtId="13" fontId="32" fillId="0" borderId="5" xfId="5" applyNumberFormat="1" applyFont="1" applyBorder="1" applyAlignment="1" applyProtection="1">
      <alignment horizontal="center" vertical="center"/>
      <protection hidden="1"/>
    </xf>
    <xf numFmtId="13" fontId="32" fillId="0" borderId="25" xfId="5" applyNumberFormat="1" applyFont="1" applyBorder="1" applyAlignment="1" applyProtection="1">
      <alignment horizontal="center" vertical="center"/>
      <protection hidden="1"/>
    </xf>
    <xf numFmtId="13" fontId="32" fillId="0" borderId="31" xfId="5" applyNumberFormat="1" applyFont="1" applyBorder="1" applyAlignment="1" applyProtection="1">
      <alignment horizontal="center" vertical="center"/>
      <protection hidden="1"/>
    </xf>
    <xf numFmtId="13" fontId="32" fillId="0" borderId="33" xfId="5" applyNumberFormat="1" applyFont="1" applyBorder="1" applyAlignment="1" applyProtection="1">
      <alignment horizontal="center" vertical="center"/>
      <protection hidden="1"/>
    </xf>
    <xf numFmtId="38" fontId="32" fillId="0" borderId="35" xfId="11" applyFont="1" applyBorder="1" applyAlignment="1" applyProtection="1">
      <alignment horizontal="center" vertical="center"/>
      <protection hidden="1"/>
    </xf>
    <xf numFmtId="38" fontId="32" fillId="0" borderId="39" xfId="11" applyFont="1" applyBorder="1" applyAlignment="1" applyProtection="1">
      <alignment horizontal="center" vertical="center"/>
      <protection hidden="1"/>
    </xf>
    <xf numFmtId="38" fontId="32" fillId="0" borderId="42" xfId="11" applyFont="1" applyBorder="1" applyAlignment="1" applyProtection="1">
      <alignment horizontal="center" vertical="center"/>
      <protection hidden="1"/>
    </xf>
    <xf numFmtId="38" fontId="32" fillId="0" borderId="4" xfId="11" applyFont="1" applyBorder="1" applyAlignment="1" applyProtection="1">
      <alignment horizontal="center" vertical="center"/>
      <protection hidden="1"/>
    </xf>
    <xf numFmtId="38" fontId="32" fillId="0" borderId="0" xfId="11" applyFont="1" applyBorder="1" applyAlignment="1" applyProtection="1">
      <alignment horizontal="center" vertical="center"/>
      <protection hidden="1"/>
    </xf>
    <xf numFmtId="38" fontId="32" fillId="0" borderId="5" xfId="11" applyFont="1" applyBorder="1" applyAlignment="1" applyProtection="1">
      <alignment horizontal="center" vertical="center"/>
      <protection hidden="1"/>
    </xf>
    <xf numFmtId="38" fontId="32" fillId="0" borderId="25" xfId="11" applyFont="1" applyBorder="1" applyAlignment="1" applyProtection="1">
      <alignment horizontal="center" vertical="center"/>
      <protection hidden="1"/>
    </xf>
    <xf numFmtId="38" fontId="32" fillId="0" borderId="31" xfId="11" applyFont="1" applyBorder="1" applyAlignment="1" applyProtection="1">
      <alignment horizontal="center" vertical="center"/>
      <protection hidden="1"/>
    </xf>
    <xf numFmtId="38" fontId="32" fillId="0" borderId="33" xfId="11" applyFont="1" applyBorder="1" applyAlignment="1" applyProtection="1">
      <alignment horizontal="center" vertical="center"/>
      <protection hidden="1"/>
    </xf>
    <xf numFmtId="0" fontId="34" fillId="0" borderId="35" xfId="5" applyNumberFormat="1" applyFont="1" applyFill="1" applyBorder="1" applyAlignment="1" applyProtection="1">
      <alignment horizontal="center" vertical="center"/>
      <protection locked="0" hidden="1"/>
    </xf>
    <xf numFmtId="0" fontId="34" fillId="0" borderId="39" xfId="5" applyNumberFormat="1" applyFont="1" applyFill="1" applyBorder="1" applyAlignment="1" applyProtection="1">
      <alignment horizontal="center" vertical="center"/>
      <protection locked="0" hidden="1"/>
    </xf>
    <xf numFmtId="0" fontId="34" fillId="0" borderId="108" xfId="5" applyNumberFormat="1" applyFont="1" applyFill="1" applyBorder="1" applyAlignment="1" applyProtection="1">
      <alignment horizontal="center" vertical="center"/>
      <protection locked="0" hidden="1"/>
    </xf>
    <xf numFmtId="0" fontId="34" fillId="0" borderId="110" xfId="5" applyNumberFormat="1" applyFont="1" applyFill="1" applyBorder="1" applyAlignment="1" applyProtection="1">
      <alignment horizontal="center" vertical="center"/>
      <protection locked="0" hidden="1"/>
    </xf>
    <xf numFmtId="0" fontId="32" fillId="0" borderId="2" xfId="5" applyNumberFormat="1" applyFont="1" applyFill="1" applyBorder="1" applyAlignment="1" applyProtection="1">
      <alignment horizontal="center" vertical="center"/>
      <protection hidden="1"/>
    </xf>
    <xf numFmtId="0" fontId="32" fillId="0" borderId="23" xfId="5" applyNumberFormat="1" applyFont="1" applyFill="1" applyBorder="1" applyAlignment="1" applyProtection="1">
      <alignment horizontal="center" vertical="center"/>
      <protection hidden="1"/>
    </xf>
    <xf numFmtId="0" fontId="32" fillId="0" borderId="10" xfId="5" applyNumberFormat="1" applyFont="1" applyFill="1" applyBorder="1" applyAlignment="1" applyProtection="1">
      <alignment horizontal="center" vertical="center"/>
      <protection hidden="1"/>
    </xf>
    <xf numFmtId="13" fontId="32" fillId="0" borderId="35" xfId="5" applyNumberFormat="1" applyFont="1" applyBorder="1" applyAlignment="1" applyProtection="1">
      <alignment horizontal="center" vertical="center"/>
      <protection hidden="1"/>
    </xf>
    <xf numFmtId="13" fontId="32" fillId="0" borderId="39" xfId="5" applyNumberFormat="1" applyFont="1" applyBorder="1" applyAlignment="1" applyProtection="1">
      <alignment horizontal="center" vertical="center"/>
      <protection hidden="1"/>
    </xf>
    <xf numFmtId="13" fontId="32" fillId="0" borderId="42" xfId="5" applyNumberFormat="1" applyFont="1" applyBorder="1" applyAlignment="1" applyProtection="1">
      <alignment horizontal="center" vertical="center"/>
      <protection hidden="1"/>
    </xf>
    <xf numFmtId="0" fontId="32" fillId="0" borderId="133" xfId="5" applyNumberFormat="1" applyFont="1" applyBorder="1" applyAlignment="1" applyProtection="1">
      <alignment horizontal="center" vertical="center"/>
      <protection hidden="1"/>
    </xf>
    <xf numFmtId="0" fontId="32" fillId="0" borderId="134" xfId="5" applyNumberFormat="1" applyFont="1" applyBorder="1" applyAlignment="1" applyProtection="1">
      <alignment horizontal="center" vertical="center"/>
      <protection hidden="1"/>
    </xf>
    <xf numFmtId="0" fontId="32" fillId="0" borderId="135" xfId="5" applyNumberFormat="1" applyFont="1" applyBorder="1" applyAlignment="1" applyProtection="1">
      <alignment horizontal="center" vertical="center"/>
      <protection hidden="1"/>
    </xf>
    <xf numFmtId="0" fontId="32" fillId="0" borderId="136" xfId="5" applyNumberFormat="1" applyFont="1" applyBorder="1" applyAlignment="1" applyProtection="1">
      <alignment horizontal="center" vertical="center"/>
      <protection hidden="1"/>
    </xf>
    <xf numFmtId="0" fontId="32" fillId="0" borderId="137" xfId="5" applyNumberFormat="1" applyFont="1" applyBorder="1" applyAlignment="1" applyProtection="1">
      <alignment horizontal="center" vertical="center"/>
      <protection hidden="1"/>
    </xf>
    <xf numFmtId="0" fontId="32" fillId="0" borderId="138" xfId="5" applyNumberFormat="1" applyFont="1" applyBorder="1" applyAlignment="1" applyProtection="1">
      <alignment horizontal="center" vertical="center"/>
      <protection hidden="1"/>
    </xf>
    <xf numFmtId="38" fontId="32" fillId="7" borderId="53" xfId="11" applyFont="1" applyFill="1" applyBorder="1" applyAlignment="1" applyProtection="1">
      <alignment horizontal="center" vertical="center"/>
      <protection hidden="1"/>
    </xf>
    <xf numFmtId="38" fontId="32" fillId="7" borderId="2" xfId="11" applyFont="1" applyFill="1" applyBorder="1" applyAlignment="1" applyProtection="1">
      <alignment horizontal="center" vertical="center"/>
      <protection hidden="1"/>
    </xf>
    <xf numFmtId="13" fontId="32" fillId="0" borderId="2" xfId="5" applyNumberFormat="1" applyFont="1" applyBorder="1" applyAlignment="1" applyProtection="1">
      <alignment horizontal="center" vertical="center"/>
      <protection hidden="1"/>
    </xf>
    <xf numFmtId="0" fontId="32" fillId="0" borderId="3" xfId="5" applyNumberFormat="1" applyFont="1" applyBorder="1" applyAlignment="1" applyProtection="1">
      <alignment horizontal="center" vertical="center"/>
      <protection hidden="1"/>
    </xf>
    <xf numFmtId="0" fontId="32" fillId="0" borderId="28" xfId="5" applyNumberFormat="1" applyFont="1" applyBorder="1" applyAlignment="1" applyProtection="1">
      <alignment horizontal="center" vertical="center"/>
      <protection hidden="1"/>
    </xf>
    <xf numFmtId="0" fontId="32" fillId="0" borderId="139" xfId="5" applyNumberFormat="1" applyFont="1" applyBorder="1" applyAlignment="1" applyProtection="1">
      <alignment horizontal="center" vertical="center"/>
      <protection hidden="1"/>
    </xf>
    <xf numFmtId="0" fontId="32" fillId="0" borderId="140" xfId="5" applyNumberFormat="1" applyFont="1" applyBorder="1" applyAlignment="1" applyProtection="1">
      <alignment horizontal="center" vertical="center"/>
      <protection hidden="1"/>
    </xf>
    <xf numFmtId="0" fontId="32" fillId="0" borderId="141" xfId="5" applyNumberFormat="1" applyFont="1" applyBorder="1" applyAlignment="1" applyProtection="1">
      <alignment horizontal="center" vertical="center"/>
      <protection hidden="1"/>
    </xf>
    <xf numFmtId="0" fontId="32" fillId="0" borderId="28" xfId="5" applyNumberFormat="1" applyFont="1" applyFill="1" applyBorder="1" applyAlignment="1" applyProtection="1">
      <alignment horizontal="center" vertical="center"/>
      <protection hidden="1"/>
    </xf>
    <xf numFmtId="0" fontId="32" fillId="0" borderId="142" xfId="5" applyNumberFormat="1" applyFont="1" applyBorder="1" applyAlignment="1" applyProtection="1">
      <alignment horizontal="center" vertical="center"/>
      <protection hidden="1"/>
    </xf>
    <xf numFmtId="0" fontId="32" fillId="0" borderId="143" xfId="5" applyNumberFormat="1" applyFont="1" applyBorder="1" applyAlignment="1" applyProtection="1">
      <alignment horizontal="center" vertical="center"/>
      <protection hidden="1"/>
    </xf>
    <xf numFmtId="0" fontId="32" fillId="7" borderId="17" xfId="5" applyNumberFormat="1" applyFont="1" applyFill="1" applyBorder="1" applyAlignment="1" applyProtection="1">
      <alignment horizontal="center" vertical="center"/>
      <protection hidden="1"/>
    </xf>
    <xf numFmtId="0" fontId="32" fillId="7" borderId="2" xfId="5" applyNumberFormat="1" applyFont="1" applyFill="1" applyBorder="1" applyAlignment="1" applyProtection="1">
      <alignment horizontal="left" vertical="center" wrapText="1"/>
      <protection locked="0" hidden="1"/>
    </xf>
    <xf numFmtId="0" fontId="32" fillId="7" borderId="66" xfId="5" applyNumberFormat="1" applyFont="1" applyFill="1" applyBorder="1" applyAlignment="1" applyProtection="1">
      <alignment horizontal="left" vertical="center" wrapText="1"/>
      <protection locked="0" hidden="1"/>
    </xf>
    <xf numFmtId="0" fontId="32" fillId="7" borderId="7" xfId="5" applyNumberFormat="1" applyFont="1" applyFill="1" applyBorder="1" applyAlignment="1" applyProtection="1">
      <alignment horizontal="center" vertical="center"/>
      <protection hidden="1"/>
    </xf>
    <xf numFmtId="0" fontId="32" fillId="7" borderId="10" xfId="5" applyNumberFormat="1" applyFont="1" applyFill="1" applyBorder="1" applyAlignment="1" applyProtection="1">
      <alignment horizontal="left" vertical="center" wrapText="1"/>
      <protection locked="0" hidden="1"/>
    </xf>
    <xf numFmtId="0" fontId="32" fillId="7" borderId="3" xfId="5" applyNumberFormat="1" applyFont="1" applyFill="1" applyBorder="1" applyAlignment="1" applyProtection="1">
      <alignment horizontal="center" vertical="center"/>
      <protection hidden="1"/>
    </xf>
    <xf numFmtId="0" fontId="32" fillId="7" borderId="28" xfId="5" applyNumberFormat="1" applyFont="1" applyFill="1" applyBorder="1" applyAlignment="1" applyProtection="1">
      <alignment horizontal="center" vertical="center"/>
      <protection hidden="1"/>
    </xf>
    <xf numFmtId="0" fontId="32" fillId="7" borderId="28" xfId="5" applyNumberFormat="1" applyFont="1" applyFill="1" applyBorder="1" applyAlignment="1" applyProtection="1">
      <alignment horizontal="left" vertical="center" wrapText="1"/>
      <protection locked="0" hidden="1"/>
    </xf>
    <xf numFmtId="0" fontId="32" fillId="7" borderId="67" xfId="5" applyNumberFormat="1" applyFont="1" applyFill="1" applyBorder="1" applyAlignment="1" applyProtection="1">
      <alignment horizontal="left" vertical="center" wrapText="1"/>
      <protection locked="0" hidden="1"/>
    </xf>
    <xf numFmtId="0" fontId="32" fillId="7" borderId="29" xfId="5" applyNumberFormat="1" applyFont="1" applyFill="1" applyBorder="1" applyAlignment="1" applyProtection="1">
      <alignment horizontal="center" vertical="center"/>
      <protection hidden="1"/>
    </xf>
    <xf numFmtId="0" fontId="32" fillId="7" borderId="51" xfId="5" applyNumberFormat="1" applyFont="1" applyFill="1" applyBorder="1" applyAlignment="1" applyProtection="1">
      <alignment horizontal="left" vertical="center" wrapText="1"/>
      <protection locked="0" hidden="1"/>
    </xf>
    <xf numFmtId="0" fontId="32" fillId="0" borderId="68" xfId="5" applyNumberFormat="1" applyFont="1" applyBorder="1" applyAlignment="1" applyProtection="1">
      <alignment horizontal="center" vertical="center"/>
      <protection hidden="1"/>
    </xf>
    <xf numFmtId="0" fontId="32" fillId="0" borderId="66" xfId="5" applyNumberFormat="1" applyFont="1" applyBorder="1" applyAlignment="1" applyProtection="1">
      <alignment horizontal="center" vertical="center"/>
      <protection hidden="1"/>
    </xf>
    <xf numFmtId="0" fontId="32" fillId="0" borderId="7" xfId="5" applyNumberFormat="1" applyFont="1" applyBorder="1" applyAlignment="1" applyProtection="1">
      <alignment horizontal="center" vertical="center"/>
      <protection hidden="1"/>
    </xf>
    <xf numFmtId="0" fontId="32" fillId="0" borderId="58" xfId="5" applyNumberFormat="1" applyFont="1" applyBorder="1" applyAlignment="1" applyProtection="1">
      <alignment horizontal="center" vertical="center"/>
      <protection hidden="1"/>
    </xf>
    <xf numFmtId="0" fontId="32" fillId="0" borderId="10" xfId="5" applyNumberFormat="1" applyFont="1" applyBorder="1" applyAlignment="1" applyProtection="1">
      <alignment horizontal="center" vertical="center"/>
      <protection hidden="1"/>
    </xf>
    <xf numFmtId="0" fontId="32" fillId="0" borderId="11" xfId="5" applyNumberFormat="1" applyFont="1" applyFill="1" applyBorder="1" applyAlignment="1" applyProtection="1">
      <alignment horizontal="center" vertical="center"/>
      <protection hidden="1"/>
    </xf>
    <xf numFmtId="0" fontId="32" fillId="0" borderId="32" xfId="5" applyNumberFormat="1" applyFont="1" applyFill="1" applyBorder="1" applyAlignment="1" applyProtection="1">
      <alignment horizontal="center" vertical="center"/>
      <protection hidden="1"/>
    </xf>
    <xf numFmtId="0" fontId="32" fillId="0" borderId="14" xfId="5" applyNumberFormat="1" applyFont="1" applyFill="1" applyBorder="1" applyAlignment="1" applyProtection="1">
      <alignment horizontal="center" vertical="center"/>
      <protection hidden="1"/>
    </xf>
    <xf numFmtId="0" fontId="32" fillId="0" borderId="15" xfId="5" applyNumberFormat="1" applyFont="1" applyFill="1" applyBorder="1" applyAlignment="1" applyProtection="1">
      <alignment horizontal="center" vertical="center"/>
      <protection hidden="1"/>
    </xf>
    <xf numFmtId="0" fontId="32" fillId="0" borderId="13" xfId="5" applyNumberFormat="1" applyFont="1" applyFill="1" applyBorder="1" applyAlignment="1" applyProtection="1">
      <alignment horizontal="center" vertical="center"/>
      <protection hidden="1"/>
    </xf>
    <xf numFmtId="0" fontId="32" fillId="0" borderId="34" xfId="5" applyNumberFormat="1" applyFont="1" applyFill="1" applyBorder="1" applyAlignment="1" applyProtection="1">
      <alignment horizontal="center" vertical="center"/>
      <protection hidden="1"/>
    </xf>
    <xf numFmtId="0" fontId="32" fillId="0" borderId="63" xfId="5" applyNumberFormat="1" applyFont="1" applyFill="1" applyBorder="1" applyAlignment="1" applyProtection="1">
      <alignment horizontal="center" vertical="center"/>
      <protection hidden="1"/>
    </xf>
    <xf numFmtId="38" fontId="32" fillId="7" borderId="11" xfId="11" applyFont="1" applyFill="1" applyBorder="1" applyAlignment="1" applyProtection="1">
      <alignment horizontal="center" vertical="center"/>
      <protection hidden="1"/>
    </xf>
    <xf numFmtId="0" fontId="32" fillId="0" borderId="50" xfId="5" applyNumberFormat="1" applyFont="1" applyFill="1" applyBorder="1" applyAlignment="1" applyProtection="1">
      <alignment horizontal="center" vertical="center"/>
      <protection hidden="1"/>
    </xf>
    <xf numFmtId="0" fontId="32" fillId="0" borderId="8" xfId="5" applyNumberFormat="1" applyFont="1" applyFill="1" applyBorder="1" applyAlignment="1" applyProtection="1">
      <alignment horizontal="center" vertical="center"/>
      <protection hidden="1"/>
    </xf>
    <xf numFmtId="38" fontId="32" fillId="7" borderId="44" xfId="11" applyFont="1" applyFill="1" applyBorder="1" applyAlignment="1" applyProtection="1">
      <alignment horizontal="center" vertical="center"/>
      <protection hidden="1"/>
    </xf>
    <xf numFmtId="38" fontId="32" fillId="7" borderId="9" xfId="11" applyFont="1" applyFill="1" applyBorder="1" applyAlignment="1" applyProtection="1">
      <alignment horizontal="center" vertical="center"/>
      <protection hidden="1"/>
    </xf>
    <xf numFmtId="38" fontId="32" fillId="7" borderId="14" xfId="11" applyFont="1" applyFill="1" applyBorder="1" applyAlignment="1" applyProtection="1">
      <alignment horizontal="center" vertical="center"/>
      <protection hidden="1"/>
    </xf>
    <xf numFmtId="0" fontId="32" fillId="0" borderId="52" xfId="5" applyNumberFormat="1" applyFont="1" applyFill="1" applyBorder="1" applyAlignment="1" applyProtection="1">
      <alignment horizontal="center" vertical="center"/>
      <protection hidden="1"/>
    </xf>
    <xf numFmtId="0" fontId="30" fillId="0" borderId="52" xfId="5" applyNumberFormat="1" applyFont="1" applyFill="1" applyBorder="1" applyAlignment="1" applyProtection="1">
      <alignment horizontal="center" vertical="center" wrapText="1"/>
      <protection hidden="1"/>
    </xf>
    <xf numFmtId="0" fontId="30" fillId="0" borderId="39" xfId="5" applyNumberFormat="1" applyFont="1" applyFill="1" applyBorder="1" applyAlignment="1" applyProtection="1">
      <alignment horizontal="center" vertical="center" wrapText="1"/>
      <protection hidden="1"/>
    </xf>
    <xf numFmtId="0" fontId="30" fillId="0" borderId="42" xfId="5" applyNumberFormat="1" applyFont="1" applyFill="1" applyBorder="1" applyAlignment="1" applyProtection="1">
      <alignment horizontal="center" vertical="center" wrapText="1"/>
      <protection hidden="1"/>
    </xf>
    <xf numFmtId="0" fontId="30" fillId="0" borderId="63" xfId="5" applyNumberFormat="1" applyFont="1" applyFill="1" applyBorder="1" applyAlignment="1" applyProtection="1">
      <alignment horizontal="center" vertical="center" wrapText="1"/>
      <protection hidden="1"/>
    </xf>
    <xf numFmtId="0" fontId="30" fillId="0" borderId="31" xfId="5" applyNumberFormat="1" applyFont="1" applyFill="1" applyBorder="1" applyAlignment="1" applyProtection="1">
      <alignment horizontal="center" vertical="center" wrapText="1"/>
      <protection hidden="1"/>
    </xf>
    <xf numFmtId="0" fontId="30" fillId="0" borderId="33" xfId="5" applyNumberFormat="1" applyFont="1" applyFill="1" applyBorder="1" applyAlignment="1" applyProtection="1">
      <alignment horizontal="center" vertical="center" wrapText="1"/>
      <protection hidden="1"/>
    </xf>
    <xf numFmtId="0" fontId="32" fillId="8" borderId="35" xfId="5" applyNumberFormat="1" applyFont="1" applyFill="1" applyBorder="1" applyAlignment="1" applyProtection="1">
      <alignment horizontal="center" vertical="center"/>
      <protection hidden="1"/>
    </xf>
    <xf numFmtId="0" fontId="32" fillId="8" borderId="39" xfId="5" applyNumberFormat="1" applyFont="1" applyFill="1" applyBorder="1" applyAlignment="1" applyProtection="1">
      <alignment horizontal="center" vertical="center"/>
      <protection hidden="1"/>
    </xf>
    <xf numFmtId="0" fontId="32" fillId="8" borderId="25" xfId="5" applyNumberFormat="1" applyFont="1" applyFill="1" applyBorder="1" applyAlignment="1" applyProtection="1">
      <alignment horizontal="center" vertical="center"/>
      <protection hidden="1"/>
    </xf>
    <xf numFmtId="0" fontId="32" fillId="8" borderId="31" xfId="5" applyNumberFormat="1" applyFont="1" applyFill="1" applyBorder="1" applyAlignment="1" applyProtection="1">
      <alignment horizontal="center" vertical="center"/>
      <protection hidden="1"/>
    </xf>
    <xf numFmtId="38" fontId="21" fillId="8" borderId="39" xfId="11" applyFont="1" applyFill="1" applyBorder="1" applyAlignment="1" applyProtection="1">
      <alignment horizontal="center" vertical="center"/>
      <protection hidden="1"/>
    </xf>
    <xf numFmtId="38" fontId="21" fillId="8" borderId="31" xfId="11" applyFont="1" applyFill="1" applyBorder="1" applyAlignment="1" applyProtection="1">
      <alignment horizontal="center" vertical="center"/>
      <protection hidden="1"/>
    </xf>
    <xf numFmtId="0" fontId="21" fillId="8" borderId="39" xfId="5" applyNumberFormat="1" applyFont="1" applyFill="1" applyBorder="1" applyAlignment="1" applyProtection="1">
      <alignment horizontal="center" vertical="center"/>
      <protection hidden="1"/>
    </xf>
    <xf numFmtId="0" fontId="21" fillId="8" borderId="42" xfId="5" applyNumberFormat="1" applyFont="1" applyFill="1" applyBorder="1" applyAlignment="1" applyProtection="1">
      <alignment horizontal="center" vertical="center"/>
      <protection hidden="1"/>
    </xf>
    <xf numFmtId="0" fontId="21" fillId="8" borderId="31" xfId="5" applyNumberFormat="1" applyFont="1" applyFill="1" applyBorder="1" applyAlignment="1" applyProtection="1">
      <alignment horizontal="center" vertical="center"/>
      <protection hidden="1"/>
    </xf>
    <xf numFmtId="0" fontId="21" fillId="8" borderId="33" xfId="5" applyNumberFormat="1" applyFont="1" applyFill="1" applyBorder="1" applyAlignment="1" applyProtection="1">
      <alignment horizontal="center" vertical="center"/>
      <protection hidden="1"/>
    </xf>
    <xf numFmtId="0" fontId="30" fillId="0" borderId="50" xfId="5" applyNumberFormat="1" applyFont="1" applyFill="1" applyBorder="1" applyAlignment="1" applyProtection="1">
      <alignment horizontal="center" vertical="center" wrapText="1"/>
      <protection hidden="1"/>
    </xf>
    <xf numFmtId="0" fontId="30" fillId="0" borderId="14" xfId="5" applyNumberFormat="1" applyFont="1" applyFill="1" applyBorder="1" applyAlignment="1" applyProtection="1">
      <alignment horizontal="center" vertical="center" wrapText="1"/>
      <protection hidden="1"/>
    </xf>
    <xf numFmtId="0" fontId="30" fillId="0" borderId="8" xfId="5" applyNumberFormat="1" applyFont="1" applyFill="1" applyBorder="1" applyAlignment="1" applyProtection="1">
      <alignment horizontal="center" vertical="center" wrapText="1"/>
      <protection hidden="1"/>
    </xf>
    <xf numFmtId="0" fontId="32" fillId="7" borderId="9"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hidden="1"/>
    </xf>
    <xf numFmtId="38" fontId="32" fillId="8" borderId="39" xfId="11" applyFont="1" applyFill="1" applyBorder="1" applyAlignment="1" applyProtection="1">
      <alignment horizontal="center" vertical="center"/>
      <protection hidden="1"/>
    </xf>
    <xf numFmtId="38" fontId="32" fillId="8" borderId="31" xfId="11" applyFont="1" applyFill="1" applyBorder="1" applyAlignment="1" applyProtection="1">
      <alignment horizontal="center" vertical="center"/>
      <protection hidden="1"/>
    </xf>
    <xf numFmtId="0" fontId="32" fillId="8" borderId="42" xfId="5" applyNumberFormat="1" applyFont="1" applyFill="1" applyBorder="1" applyAlignment="1" applyProtection="1">
      <alignment horizontal="center" vertical="center"/>
      <protection hidden="1"/>
    </xf>
    <xf numFmtId="0" fontId="32" fillId="8" borderId="33" xfId="5" applyNumberFormat="1" applyFont="1" applyFill="1" applyBorder="1" applyAlignment="1" applyProtection="1">
      <alignment horizontal="center" vertical="center"/>
      <protection hidden="1"/>
    </xf>
    <xf numFmtId="38" fontId="21" fillId="0" borderId="39" xfId="11" applyFont="1" applyFill="1" applyBorder="1" applyAlignment="1" applyProtection="1">
      <alignment horizontal="center" vertical="center"/>
      <protection hidden="1"/>
    </xf>
    <xf numFmtId="38" fontId="21" fillId="0" borderId="31" xfId="11" applyFont="1" applyFill="1" applyBorder="1" applyAlignment="1" applyProtection="1">
      <alignment horizontal="center" vertical="center"/>
      <protection hidden="1"/>
    </xf>
    <xf numFmtId="0" fontId="32" fillId="8" borderId="13" xfId="5" applyNumberFormat="1" applyFont="1" applyFill="1" applyBorder="1" applyAlignment="1" applyProtection="1">
      <alignment horizontal="center" vertical="center"/>
      <protection hidden="1"/>
    </xf>
    <xf numFmtId="0" fontId="32" fillId="8" borderId="11" xfId="5" applyNumberFormat="1" applyFont="1" applyFill="1" applyBorder="1" applyAlignment="1" applyProtection="1">
      <alignment horizontal="center" vertical="center"/>
      <protection hidden="1"/>
    </xf>
    <xf numFmtId="0" fontId="32" fillId="8" borderId="50" xfId="5" applyNumberFormat="1" applyFont="1" applyFill="1" applyBorder="1" applyAlignment="1" applyProtection="1">
      <alignment horizontal="center" vertical="center"/>
      <protection hidden="1"/>
    </xf>
    <xf numFmtId="0" fontId="32" fillId="8" borderId="14" xfId="5" applyNumberFormat="1" applyFont="1" applyFill="1" applyBorder="1" applyAlignment="1" applyProtection="1">
      <alignment horizontal="center" vertical="center"/>
      <protection hidden="1"/>
    </xf>
    <xf numFmtId="0" fontId="32" fillId="8" borderId="32" xfId="5" applyNumberFormat="1" applyFont="1" applyFill="1" applyBorder="1" applyAlignment="1" applyProtection="1">
      <alignment horizontal="center" vertical="center"/>
      <protection hidden="1"/>
    </xf>
    <xf numFmtId="0" fontId="32" fillId="8" borderId="15" xfId="5" applyNumberFormat="1" applyFont="1" applyFill="1" applyBorder="1" applyAlignment="1" applyProtection="1">
      <alignment horizontal="center" vertical="center"/>
      <protection hidden="1"/>
    </xf>
    <xf numFmtId="38" fontId="32" fillId="8" borderId="11" xfId="11" applyFont="1" applyFill="1" applyBorder="1" applyAlignment="1" applyProtection="1">
      <alignment horizontal="center" vertical="center"/>
      <protection hidden="1"/>
    </xf>
    <xf numFmtId="38" fontId="32" fillId="8" borderId="14" xfId="11" applyFont="1" applyFill="1" applyBorder="1" applyAlignment="1" applyProtection="1">
      <alignment horizontal="center" vertical="center"/>
      <protection hidden="1"/>
    </xf>
    <xf numFmtId="38" fontId="32" fillId="0" borderId="11" xfId="11" applyFont="1" applyFill="1" applyBorder="1" applyAlignment="1" applyProtection="1">
      <alignment horizontal="center" vertical="center"/>
      <protection hidden="1"/>
    </xf>
    <xf numFmtId="38" fontId="32" fillId="0" borderId="14" xfId="11" applyFont="1" applyFill="1" applyBorder="1" applyAlignment="1" applyProtection="1">
      <alignment horizontal="center" vertical="center"/>
      <protection hidden="1"/>
    </xf>
    <xf numFmtId="0" fontId="21" fillId="0" borderId="52" xfId="0" applyNumberFormat="1" applyFont="1" applyBorder="1" applyAlignment="1" applyProtection="1">
      <alignment horizontal="center" vertical="center"/>
      <protection hidden="1"/>
    </xf>
    <xf numFmtId="0" fontId="21" fillId="0" borderId="39" xfId="0" applyNumberFormat="1" applyFont="1" applyBorder="1" applyAlignment="1" applyProtection="1">
      <alignment horizontal="center" vertical="center"/>
      <protection hidden="1"/>
    </xf>
    <xf numFmtId="0" fontId="21" fillId="0" borderId="42" xfId="0" applyNumberFormat="1" applyFont="1" applyBorder="1" applyAlignment="1" applyProtection="1">
      <alignment horizontal="center" vertical="center"/>
      <protection hidden="1"/>
    </xf>
    <xf numFmtId="0" fontId="21" fillId="0" borderId="63" xfId="0" applyNumberFormat="1" applyFont="1" applyBorder="1" applyAlignment="1" applyProtection="1">
      <alignment horizontal="center" vertical="center"/>
      <protection hidden="1"/>
    </xf>
    <xf numFmtId="0" fontId="21" fillId="0" borderId="31" xfId="0" applyNumberFormat="1" applyFont="1" applyBorder="1" applyAlignment="1" applyProtection="1">
      <alignment horizontal="center" vertical="center"/>
      <protection hidden="1"/>
    </xf>
    <xf numFmtId="0" fontId="21" fillId="0" borderId="33"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horizontal="center" vertical="center"/>
      <protection locked="0" hidden="1"/>
    </xf>
    <xf numFmtId="0" fontId="21" fillId="6" borderId="42" xfId="0" applyNumberFormat="1" applyFont="1" applyFill="1" applyBorder="1" applyAlignment="1" applyProtection="1">
      <alignment horizontal="center" vertical="center"/>
      <protection locked="0" hidden="1"/>
    </xf>
    <xf numFmtId="0" fontId="21" fillId="6" borderId="33" xfId="0" applyNumberFormat="1" applyFont="1" applyFill="1" applyBorder="1" applyAlignment="1" applyProtection="1">
      <alignment horizontal="center" vertical="center"/>
      <protection locked="0" hidden="1"/>
    </xf>
    <xf numFmtId="0" fontId="21" fillId="7" borderId="4" xfId="0" applyNumberFormat="1" applyFont="1" applyFill="1" applyBorder="1" applyAlignment="1" applyProtection="1">
      <alignment horizontal="center" vertical="center" wrapText="1"/>
      <protection hidden="1"/>
    </xf>
    <xf numFmtId="0" fontId="21" fillId="7" borderId="5" xfId="0" applyNumberFormat="1" applyFont="1" applyFill="1" applyBorder="1" applyAlignment="1" applyProtection="1">
      <alignment horizontal="center" vertical="center" wrapText="1"/>
      <protection hidden="1"/>
    </xf>
    <xf numFmtId="0" fontId="21" fillId="7" borderId="25" xfId="0" applyNumberFormat="1" applyFont="1" applyFill="1" applyBorder="1" applyAlignment="1" applyProtection="1">
      <alignment horizontal="center" vertical="center" wrapText="1"/>
      <protection hidden="1"/>
    </xf>
    <xf numFmtId="0" fontId="21" fillId="7" borderId="33" xfId="0" applyNumberFormat="1" applyFont="1" applyFill="1" applyBorder="1" applyAlignment="1" applyProtection="1">
      <alignment horizontal="center" vertical="center" wrapText="1"/>
      <protection hidden="1"/>
    </xf>
    <xf numFmtId="0" fontId="21" fillId="0" borderId="44" xfId="0" applyNumberFormat="1" applyFont="1" applyBorder="1" applyAlignment="1" applyProtection="1">
      <alignment horizontal="center" vertical="center" wrapText="1"/>
      <protection hidden="1"/>
    </xf>
    <xf numFmtId="0" fontId="21" fillId="0" borderId="34" xfId="0" applyNumberFormat="1" applyFont="1" applyBorder="1" applyAlignment="1" applyProtection="1">
      <alignment horizontal="center" vertical="center"/>
      <protection hidden="1"/>
    </xf>
    <xf numFmtId="0" fontId="21" fillId="0" borderId="4" xfId="0" applyNumberFormat="1" applyFont="1" applyBorder="1" applyAlignment="1" applyProtection="1">
      <alignment horizontal="center" vertical="center"/>
      <protection hidden="1"/>
    </xf>
    <xf numFmtId="0" fontId="21" fillId="0" borderId="5" xfId="0" applyNumberFormat="1" applyFont="1" applyBorder="1" applyAlignment="1" applyProtection="1">
      <alignment horizontal="center" vertical="center"/>
      <protection hidden="1"/>
    </xf>
    <xf numFmtId="0" fontId="21" fillId="0" borderId="25" xfId="0" applyNumberFormat="1" applyFont="1" applyBorder="1" applyAlignment="1" applyProtection="1">
      <alignment horizontal="center" vertical="center"/>
      <protection hidden="1"/>
    </xf>
    <xf numFmtId="0" fontId="21" fillId="0" borderId="34" xfId="0" applyNumberFormat="1" applyFont="1" applyBorder="1" applyAlignment="1" applyProtection="1">
      <alignment horizontal="center" vertical="center" wrapText="1"/>
      <protection hidden="1"/>
    </xf>
    <xf numFmtId="0" fontId="21" fillId="0" borderId="4" xfId="0" applyNumberFormat="1" applyFont="1" applyBorder="1" applyAlignment="1" applyProtection="1">
      <alignment horizontal="center" vertical="center" wrapText="1"/>
      <protection hidden="1"/>
    </xf>
    <xf numFmtId="0" fontId="21" fillId="0" borderId="5" xfId="0" applyNumberFormat="1" applyFont="1" applyBorder="1" applyAlignment="1" applyProtection="1">
      <alignment horizontal="center" vertical="center" wrapText="1"/>
      <protection hidden="1"/>
    </xf>
    <xf numFmtId="0" fontId="21" fillId="0" borderId="25" xfId="0" applyNumberFormat="1" applyFont="1" applyBorder="1" applyAlignment="1" applyProtection="1">
      <alignment horizontal="center" vertical="center" wrapText="1"/>
      <protection hidden="1"/>
    </xf>
    <xf numFmtId="0" fontId="21" fillId="0" borderId="33" xfId="0" applyNumberFormat="1" applyFont="1" applyBorder="1" applyAlignment="1" applyProtection="1">
      <alignment horizontal="center" vertical="center" wrapText="1"/>
      <protection hidden="1"/>
    </xf>
    <xf numFmtId="0" fontId="21" fillId="0" borderId="44" xfId="0" applyNumberFormat="1" applyFont="1" applyBorder="1" applyAlignment="1" applyProtection="1">
      <alignment horizontal="distributed" vertical="center" indent="10"/>
      <protection hidden="1"/>
    </xf>
    <xf numFmtId="0" fontId="21" fillId="0" borderId="11" xfId="0" applyNumberFormat="1" applyFont="1" applyBorder="1" applyAlignment="1" applyProtection="1">
      <alignment horizontal="distributed" vertical="center" indent="10"/>
      <protection hidden="1"/>
    </xf>
    <xf numFmtId="0" fontId="21" fillId="0" borderId="34" xfId="0" applyNumberFormat="1" applyFont="1" applyBorder="1" applyAlignment="1" applyProtection="1">
      <alignment horizontal="distributed" vertical="center" indent="10"/>
      <protection hidden="1"/>
    </xf>
    <xf numFmtId="0" fontId="21" fillId="0" borderId="25" xfId="0" applyNumberFormat="1" applyFont="1" applyBorder="1" applyAlignment="1" applyProtection="1">
      <alignment horizontal="distributed" vertical="center" indent="10"/>
      <protection hidden="1"/>
    </xf>
    <xf numFmtId="0" fontId="21" fillId="0" borderId="31" xfId="0" applyNumberFormat="1" applyFont="1" applyBorder="1" applyAlignment="1" applyProtection="1">
      <alignment horizontal="distributed" vertical="center" indent="10"/>
      <protection hidden="1"/>
    </xf>
    <xf numFmtId="0" fontId="21" fillId="0" borderId="33" xfId="0" applyNumberFormat="1" applyFont="1" applyBorder="1" applyAlignment="1" applyProtection="1">
      <alignment horizontal="distributed" vertical="center" indent="10"/>
      <protection hidden="1"/>
    </xf>
    <xf numFmtId="0" fontId="21" fillId="0" borderId="4" xfId="0" applyNumberFormat="1" applyFont="1" applyFill="1" applyBorder="1" applyAlignment="1" applyProtection="1">
      <alignment horizontal="center" vertical="center" wrapText="1"/>
      <protection hidden="1"/>
    </xf>
    <xf numFmtId="0" fontId="21" fillId="0" borderId="5" xfId="0" applyNumberFormat="1" applyFont="1" applyFill="1" applyBorder="1" applyAlignment="1" applyProtection="1">
      <alignment horizontal="center" vertical="center" wrapText="1"/>
      <protection hidden="1"/>
    </xf>
    <xf numFmtId="0" fontId="21" fillId="0" borderId="25" xfId="0" applyNumberFormat="1" applyFont="1" applyFill="1" applyBorder="1" applyAlignment="1" applyProtection="1">
      <alignment horizontal="center" vertical="center" wrapText="1"/>
      <protection hidden="1"/>
    </xf>
    <xf numFmtId="0" fontId="21" fillId="0" borderId="2" xfId="0" applyNumberFormat="1" applyFont="1" applyFill="1" applyBorder="1" applyAlignment="1" applyProtection="1">
      <alignment horizontal="center" vertical="center"/>
      <protection hidden="1"/>
    </xf>
    <xf numFmtId="0" fontId="21" fillId="8" borderId="0" xfId="0" applyNumberFormat="1" applyFont="1" applyFill="1" applyBorder="1" applyAlignment="1" applyProtection="1">
      <alignment horizontal="center" vertical="center" wrapText="1"/>
      <protection hidden="1"/>
    </xf>
    <xf numFmtId="0" fontId="21" fillId="8" borderId="5" xfId="0" applyNumberFormat="1" applyFont="1" applyFill="1" applyBorder="1" applyAlignment="1" applyProtection="1">
      <alignment horizontal="center" vertical="center" wrapText="1"/>
      <protection hidden="1"/>
    </xf>
    <xf numFmtId="0" fontId="21" fillId="0" borderId="35" xfId="0" applyNumberFormat="1" applyFont="1" applyBorder="1" applyAlignment="1" applyProtection="1">
      <alignment horizontal="center" vertical="center"/>
      <protection hidden="1"/>
    </xf>
    <xf numFmtId="0" fontId="21" fillId="0" borderId="44" xfId="0" applyNumberFormat="1" applyFont="1" applyBorder="1" applyAlignment="1" applyProtection="1">
      <alignment horizontal="center" vertical="center"/>
      <protection hidden="1"/>
    </xf>
    <xf numFmtId="0" fontId="21" fillId="0" borderId="44" xfId="0" applyNumberFormat="1" applyFont="1" applyBorder="1" applyAlignment="1" applyProtection="1">
      <alignment horizontal="distributed" vertical="center" indent="3"/>
      <protection hidden="1"/>
    </xf>
    <xf numFmtId="0" fontId="21" fillId="0" borderId="11" xfId="0" applyNumberFormat="1" applyFont="1" applyBorder="1" applyAlignment="1" applyProtection="1">
      <alignment horizontal="distributed" vertical="center" indent="3"/>
      <protection hidden="1"/>
    </xf>
    <xf numFmtId="0" fontId="21" fillId="0" borderId="34" xfId="0" applyNumberFormat="1" applyFont="1" applyBorder="1" applyAlignment="1" applyProtection="1">
      <alignment horizontal="distributed" vertical="center" indent="3"/>
      <protection hidden="1"/>
    </xf>
    <xf numFmtId="0" fontId="21" fillId="0" borderId="25" xfId="0" applyNumberFormat="1" applyFont="1" applyBorder="1" applyAlignment="1" applyProtection="1">
      <alignment horizontal="distributed" vertical="center" indent="3"/>
      <protection hidden="1"/>
    </xf>
    <xf numFmtId="0" fontId="21" fillId="0" borderId="31" xfId="0" applyNumberFormat="1" applyFont="1" applyBorder="1" applyAlignment="1" applyProtection="1">
      <alignment horizontal="distributed" vertical="center" indent="3"/>
      <protection hidden="1"/>
    </xf>
    <xf numFmtId="0" fontId="21" fillId="0" borderId="33" xfId="0" applyNumberFormat="1" applyFont="1" applyBorder="1" applyAlignment="1" applyProtection="1">
      <alignment horizontal="distributed" vertical="center" indent="3"/>
      <protection hidden="1"/>
    </xf>
    <xf numFmtId="0" fontId="21" fillId="7" borderId="35" xfId="0" applyNumberFormat="1" applyFont="1" applyFill="1" applyBorder="1" applyAlignment="1" applyProtection="1">
      <alignment horizontal="center" vertical="center"/>
      <protection hidden="1"/>
    </xf>
    <xf numFmtId="0" fontId="21" fillId="7" borderId="42" xfId="0" applyNumberFormat="1" applyFont="1" applyFill="1" applyBorder="1" applyAlignment="1" applyProtection="1">
      <alignment horizontal="center" vertical="center"/>
      <protection hidden="1"/>
    </xf>
    <xf numFmtId="0" fontId="21" fillId="7" borderId="33" xfId="0" applyNumberFormat="1" applyFont="1" applyFill="1" applyBorder="1" applyAlignment="1" applyProtection="1">
      <alignment horizontal="center" vertical="center"/>
      <protection hidden="1"/>
    </xf>
    <xf numFmtId="0" fontId="21" fillId="0" borderId="12" xfId="0" applyNumberFormat="1" applyFont="1" applyBorder="1" applyAlignment="1" applyProtection="1">
      <alignment horizontal="center" vertical="center"/>
      <protection hidden="1"/>
    </xf>
    <xf numFmtId="0" fontId="21" fillId="0" borderId="0" xfId="0" applyNumberFormat="1" applyFont="1" applyBorder="1" applyAlignment="1" applyProtection="1">
      <alignment horizontal="center" vertical="center"/>
      <protection hidden="1"/>
    </xf>
    <xf numFmtId="0" fontId="21" fillId="0" borderId="35" xfId="0" applyNumberFormat="1" applyFont="1" applyBorder="1" applyAlignment="1" applyProtection="1">
      <alignment horizontal="center" vertical="center" wrapText="1"/>
      <protection hidden="1"/>
    </xf>
    <xf numFmtId="0" fontId="21" fillId="6" borderId="0" xfId="0" applyNumberFormat="1" applyFont="1" applyFill="1" applyBorder="1" applyAlignment="1" applyProtection="1">
      <alignment horizontal="center" vertical="center" wrapText="1"/>
      <protection locked="0" hidden="1"/>
    </xf>
    <xf numFmtId="0" fontId="21" fillId="6" borderId="5" xfId="0" applyNumberFormat="1" applyFont="1" applyFill="1" applyBorder="1" applyAlignment="1" applyProtection="1">
      <alignment horizontal="center" vertical="center" wrapText="1"/>
      <protection locked="0" hidden="1"/>
    </xf>
    <xf numFmtId="0" fontId="21" fillId="6" borderId="31" xfId="0" applyNumberFormat="1" applyFont="1" applyFill="1" applyBorder="1" applyAlignment="1" applyProtection="1">
      <alignment horizontal="center" vertical="center" wrapText="1"/>
      <protection locked="0" hidden="1"/>
    </xf>
    <xf numFmtId="0" fontId="21" fillId="7" borderId="31" xfId="0" applyNumberFormat="1" applyFont="1" applyFill="1" applyBorder="1" applyAlignment="1" applyProtection="1">
      <alignment horizontal="center" vertical="center" wrapText="1"/>
      <protection locked="0" hidden="1"/>
    </xf>
    <xf numFmtId="0" fontId="21" fillId="6" borderId="33" xfId="0" applyNumberFormat="1" applyFont="1" applyFill="1" applyBorder="1" applyAlignment="1" applyProtection="1">
      <alignment horizontal="center" vertical="center" wrapText="1"/>
      <protection locked="0" hidden="1"/>
    </xf>
    <xf numFmtId="0" fontId="21" fillId="6" borderId="4" xfId="0" applyNumberFormat="1" applyFont="1" applyFill="1" applyBorder="1" applyAlignment="1" applyProtection="1">
      <alignment horizontal="center" vertical="center" wrapText="1"/>
      <protection locked="0" hidden="1"/>
    </xf>
    <xf numFmtId="0" fontId="21" fillId="6" borderId="25" xfId="0" applyNumberFormat="1" applyFont="1" applyFill="1" applyBorder="1" applyAlignment="1" applyProtection="1">
      <alignment horizontal="center" vertical="center" wrapText="1"/>
      <protection locked="0" hidden="1"/>
    </xf>
    <xf numFmtId="0" fontId="21" fillId="6" borderId="6" xfId="0" applyNumberFormat="1" applyFont="1" applyFill="1" applyBorder="1" applyAlignment="1" applyProtection="1">
      <alignment horizontal="center" vertical="center" wrapText="1"/>
      <protection locked="0" hidden="1"/>
    </xf>
    <xf numFmtId="0" fontId="21" fillId="7" borderId="30" xfId="0" applyNumberFormat="1" applyFont="1" applyFill="1" applyBorder="1" applyAlignment="1" applyProtection="1">
      <alignment horizontal="center" vertical="center" wrapText="1"/>
      <protection locked="0" hidden="1"/>
    </xf>
    <xf numFmtId="0" fontId="21" fillId="0" borderId="9" xfId="0" applyNumberFormat="1" applyFont="1" applyBorder="1" applyAlignment="1" applyProtection="1">
      <alignment horizontal="center" vertical="center"/>
      <protection hidden="1"/>
    </xf>
    <xf numFmtId="0" fontId="31" fillId="0" borderId="52" xfId="0" applyNumberFormat="1" applyFont="1" applyBorder="1" applyAlignment="1" applyProtection="1">
      <alignment horizontal="center" vertical="center"/>
      <protection hidden="1"/>
    </xf>
    <xf numFmtId="0" fontId="31" fillId="0" borderId="39" xfId="0" applyNumberFormat="1" applyFont="1" applyBorder="1" applyAlignment="1" applyProtection="1">
      <alignment horizontal="center" vertical="center"/>
      <protection hidden="1"/>
    </xf>
    <xf numFmtId="0" fontId="31" fillId="0" borderId="42" xfId="0" applyNumberFormat="1" applyFont="1" applyBorder="1" applyAlignment="1" applyProtection="1">
      <alignment horizontal="center" vertical="center"/>
      <protection hidden="1"/>
    </xf>
    <xf numFmtId="0" fontId="31" fillId="0" borderId="50" xfId="0" applyNumberFormat="1" applyFont="1" applyBorder="1" applyAlignment="1" applyProtection="1">
      <alignment horizontal="center" vertical="center"/>
      <protection hidden="1"/>
    </xf>
    <xf numFmtId="0" fontId="31" fillId="0" borderId="14" xfId="0" applyNumberFormat="1" applyFont="1" applyBorder="1" applyAlignment="1" applyProtection="1">
      <alignment horizontal="center" vertical="center"/>
      <protection hidden="1"/>
    </xf>
    <xf numFmtId="0" fontId="31" fillId="0" borderId="8" xfId="0" applyNumberFormat="1" applyFont="1" applyBorder="1" applyAlignment="1" applyProtection="1">
      <alignment horizontal="center" vertical="center"/>
      <protection hidden="1"/>
    </xf>
    <xf numFmtId="0" fontId="21" fillId="0" borderId="133" xfId="0" applyNumberFormat="1" applyFont="1" applyBorder="1" applyAlignment="1" applyProtection="1">
      <alignment horizontal="center" vertical="center"/>
      <protection hidden="1"/>
    </xf>
    <xf numFmtId="0" fontId="21" fillId="0" borderId="135" xfId="0" applyNumberFormat="1" applyFont="1" applyBorder="1" applyAlignment="1" applyProtection="1">
      <alignment horizontal="center" vertical="center"/>
      <protection hidden="1"/>
    </xf>
    <xf numFmtId="0" fontId="21" fillId="0" borderId="245" xfId="0" applyNumberFormat="1" applyFont="1" applyBorder="1" applyAlignment="1" applyProtection="1">
      <alignment horizontal="center" vertical="center"/>
      <protection hidden="1"/>
    </xf>
    <xf numFmtId="0" fontId="21" fillId="0" borderId="247" xfId="0" applyNumberFormat="1" applyFont="1" applyBorder="1" applyAlignment="1" applyProtection="1">
      <alignment horizontal="center" vertical="center"/>
      <protection hidden="1"/>
    </xf>
    <xf numFmtId="0" fontId="21" fillId="0" borderId="133" xfId="0" applyNumberFormat="1" applyFont="1" applyFill="1" applyBorder="1" applyAlignment="1" applyProtection="1">
      <alignment horizontal="center" vertical="center" wrapText="1"/>
      <protection locked="0" hidden="1"/>
    </xf>
    <xf numFmtId="0" fontId="21" fillId="0" borderId="134" xfId="0" applyNumberFormat="1" applyFont="1" applyFill="1" applyBorder="1" applyAlignment="1" applyProtection="1">
      <alignment horizontal="center" vertical="center" wrapText="1"/>
      <protection locked="0" hidden="1"/>
    </xf>
    <xf numFmtId="0" fontId="21" fillId="0" borderId="146" xfId="0" applyNumberFormat="1" applyFont="1" applyFill="1" applyBorder="1" applyAlignment="1" applyProtection="1">
      <alignment horizontal="center" vertical="center" wrapText="1"/>
      <protection locked="0" hidden="1"/>
    </xf>
    <xf numFmtId="0" fontId="21" fillId="0" borderId="136" xfId="0" applyNumberFormat="1" applyFont="1" applyFill="1" applyBorder="1" applyAlignment="1" applyProtection="1">
      <alignment horizontal="center" vertical="center" wrapText="1"/>
      <protection locked="0" hidden="1"/>
    </xf>
    <xf numFmtId="0" fontId="21" fillId="0" borderId="137" xfId="0" applyNumberFormat="1" applyFont="1" applyFill="1" applyBorder="1" applyAlignment="1" applyProtection="1">
      <alignment horizontal="center" vertical="center" wrapText="1"/>
      <protection locked="0" hidden="1"/>
    </xf>
    <xf numFmtId="0" fontId="21" fillId="0" borderId="147" xfId="0" applyNumberFormat="1" applyFont="1" applyFill="1" applyBorder="1" applyAlignment="1" applyProtection="1">
      <alignment horizontal="center" vertical="center" wrapText="1"/>
      <protection locked="0" hidden="1"/>
    </xf>
    <xf numFmtId="0" fontId="21" fillId="0" borderId="23"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horizontal="center" vertical="center" wrapText="1"/>
      <protection locked="0" hidden="1"/>
    </xf>
    <xf numFmtId="0" fontId="21" fillId="6" borderId="39" xfId="0" applyNumberFormat="1" applyFont="1" applyFill="1" applyBorder="1" applyAlignment="1" applyProtection="1">
      <alignment horizontal="center" vertical="center" wrapText="1"/>
      <protection locked="0" hidden="1"/>
    </xf>
    <xf numFmtId="0" fontId="21" fillId="6" borderId="42" xfId="0" applyNumberFormat="1" applyFont="1" applyFill="1" applyBorder="1" applyAlignment="1" applyProtection="1">
      <alignment horizontal="center" vertical="center" wrapText="1"/>
      <protection locked="0" hidden="1"/>
    </xf>
    <xf numFmtId="0" fontId="21" fillId="6" borderId="37" xfId="0" applyNumberFormat="1" applyFont="1" applyFill="1" applyBorder="1" applyAlignment="1" applyProtection="1">
      <alignment horizontal="center" vertical="center" wrapText="1"/>
      <protection locked="0" hidden="1"/>
    </xf>
    <xf numFmtId="0" fontId="21" fillId="0" borderId="26" xfId="0" applyNumberFormat="1" applyFont="1" applyBorder="1" applyAlignment="1">
      <alignment horizontal="center" vertical="center"/>
    </xf>
    <xf numFmtId="0" fontId="21" fillId="7" borderId="40" xfId="0" applyNumberFormat="1" applyFont="1" applyFill="1" applyBorder="1" applyAlignment="1" applyProtection="1">
      <alignment horizontal="center" vertical="center"/>
      <protection hidden="1"/>
    </xf>
    <xf numFmtId="0" fontId="21" fillId="0" borderId="43" xfId="0" applyNumberFormat="1" applyFont="1" applyBorder="1" applyAlignment="1">
      <alignment horizontal="center" vertical="center"/>
    </xf>
    <xf numFmtId="38" fontId="21" fillId="6" borderId="35" xfId="11" applyFont="1" applyFill="1" applyBorder="1" applyAlignment="1" applyProtection="1">
      <alignment horizontal="center" vertical="center"/>
      <protection locked="0" hidden="1"/>
    </xf>
    <xf numFmtId="38" fontId="21" fillId="6" borderId="39" xfId="11" applyFont="1" applyFill="1" applyBorder="1" applyAlignment="1" applyProtection="1">
      <alignment horizontal="center" vertical="center"/>
      <protection locked="0" hidden="1"/>
    </xf>
    <xf numFmtId="38" fontId="21" fillId="7" borderId="31" xfId="11" applyFont="1" applyFill="1" applyBorder="1" applyAlignment="1" applyProtection="1">
      <alignment horizontal="center" vertical="center"/>
      <protection locked="0" hidden="1"/>
    </xf>
    <xf numFmtId="0" fontId="21" fillId="6" borderId="42" xfId="0" applyNumberFormat="1" applyFont="1" applyFill="1" applyBorder="1" applyAlignment="1" applyProtection="1">
      <alignment horizontal="left" vertical="center" wrapText="1"/>
      <protection locked="0" hidden="1"/>
    </xf>
    <xf numFmtId="0" fontId="21" fillId="6" borderId="4" xfId="0" applyNumberFormat="1" applyFont="1" applyFill="1" applyBorder="1" applyAlignment="1" applyProtection="1">
      <alignment horizontal="left" vertical="center" wrapText="1"/>
      <protection locked="0" hidden="1"/>
    </xf>
    <xf numFmtId="0" fontId="21" fillId="6" borderId="0" xfId="0" applyNumberFormat="1" applyFont="1" applyFill="1" applyBorder="1" applyAlignment="1" applyProtection="1">
      <alignment horizontal="left" vertical="center" wrapText="1"/>
      <protection locked="0" hidden="1"/>
    </xf>
    <xf numFmtId="0" fontId="21" fillId="6" borderId="5" xfId="0" applyNumberFormat="1" applyFont="1" applyFill="1" applyBorder="1" applyAlignment="1" applyProtection="1">
      <alignment horizontal="left" vertical="center" wrapText="1"/>
      <protection locked="0" hidden="1"/>
    </xf>
    <xf numFmtId="0" fontId="21" fillId="6" borderId="8" xfId="0" applyNumberFormat="1" applyFont="1" applyFill="1" applyBorder="1" applyAlignment="1" applyProtection="1">
      <alignment horizontal="left" vertical="center" wrapText="1"/>
      <protection locked="0" hidden="1"/>
    </xf>
    <xf numFmtId="0" fontId="21" fillId="6" borderId="6" xfId="0" applyNumberFormat="1" applyFont="1" applyFill="1" applyBorder="1" applyAlignment="1" applyProtection="1">
      <alignment horizontal="left" vertical="center" wrapText="1"/>
      <protection locked="0" hidden="1"/>
    </xf>
    <xf numFmtId="0" fontId="21" fillId="6" borderId="30" xfId="0" applyNumberFormat="1" applyFont="1" applyFill="1" applyBorder="1" applyAlignment="1" applyProtection="1">
      <alignment horizontal="center" vertical="center" wrapText="1"/>
      <protection locked="0" hidden="1"/>
    </xf>
    <xf numFmtId="0" fontId="21" fillId="0" borderId="25" xfId="0" applyNumberFormat="1" applyFont="1" applyFill="1" applyBorder="1" applyAlignment="1" applyProtection="1">
      <alignment horizontal="center" vertical="center"/>
      <protection locked="0" hidden="1"/>
    </xf>
    <xf numFmtId="0" fontId="21" fillId="0" borderId="33" xfId="0" applyNumberFormat="1" applyFont="1" applyFill="1" applyBorder="1" applyAlignment="1" applyProtection="1">
      <alignment horizontal="center" vertical="center"/>
      <protection locked="0" hidden="1"/>
    </xf>
    <xf numFmtId="0" fontId="21" fillId="0" borderId="23" xfId="0" applyNumberFormat="1" applyFont="1" applyFill="1" applyBorder="1" applyAlignment="1" applyProtection="1">
      <alignment horizontal="center" vertical="center"/>
      <protection locked="0" hidden="1"/>
    </xf>
    <xf numFmtId="0" fontId="21" fillId="0" borderId="7" xfId="0" applyNumberFormat="1" applyFont="1" applyFill="1" applyBorder="1" applyAlignment="1" applyProtection="1">
      <alignment horizontal="center" vertical="center"/>
      <protection locked="0" hidden="1"/>
    </xf>
    <xf numFmtId="0" fontId="21" fillId="7" borderId="0" xfId="0" applyNumberFormat="1" applyFont="1" applyFill="1" applyBorder="1" applyAlignment="1" applyProtection="1">
      <alignment horizontal="center" vertical="center" wrapText="1"/>
      <protection locked="0" hidden="1"/>
    </xf>
    <xf numFmtId="0" fontId="21" fillId="7" borderId="6" xfId="0" applyNumberFormat="1" applyFont="1" applyFill="1" applyBorder="1" applyAlignment="1" applyProtection="1">
      <alignment horizontal="center" vertical="center" wrapText="1"/>
      <protection locked="0" hidden="1"/>
    </xf>
    <xf numFmtId="0" fontId="21" fillId="7" borderId="37" xfId="0" applyNumberFormat="1" applyFont="1" applyFill="1" applyBorder="1" applyAlignment="1" applyProtection="1">
      <alignment horizontal="center" vertical="center"/>
      <protection hidden="1"/>
    </xf>
    <xf numFmtId="0" fontId="21" fillId="7" borderId="30" xfId="0" applyNumberFormat="1" applyFont="1" applyFill="1" applyBorder="1" applyAlignment="1" applyProtection="1">
      <alignment horizontal="center" vertical="center"/>
      <protection hidden="1"/>
    </xf>
    <xf numFmtId="0" fontId="21" fillId="0" borderId="37" xfId="0" applyNumberFormat="1" applyFont="1" applyFill="1" applyBorder="1" applyAlignment="1" applyProtection="1">
      <alignment horizontal="center" vertical="center"/>
      <protection hidden="1"/>
    </xf>
    <xf numFmtId="0" fontId="21" fillId="8" borderId="35" xfId="0" applyNumberFormat="1" applyFont="1" applyFill="1" applyBorder="1" applyAlignment="1" applyProtection="1">
      <alignment horizontal="center" vertical="center"/>
      <protection hidden="1"/>
    </xf>
    <xf numFmtId="0" fontId="21" fillId="8" borderId="39" xfId="0" applyNumberFormat="1" applyFont="1" applyFill="1" applyBorder="1" applyAlignment="1" applyProtection="1">
      <alignment horizontal="center" vertical="center"/>
      <protection hidden="1"/>
    </xf>
    <xf numFmtId="0" fontId="21" fillId="8" borderId="42" xfId="0"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protection hidden="1"/>
    </xf>
    <xf numFmtId="0" fontId="21" fillId="7" borderId="18" xfId="0" applyNumberFormat="1" applyFont="1" applyFill="1" applyBorder="1" applyAlignment="1" applyProtection="1">
      <alignment horizontal="center" vertical="center" wrapText="1"/>
      <protection hidden="1"/>
    </xf>
    <xf numFmtId="0" fontId="21" fillId="7" borderId="2" xfId="0" applyNumberFormat="1" applyFont="1" applyFill="1" applyBorder="1" applyAlignment="1" applyProtection="1">
      <alignment horizontal="center" vertical="center" wrapText="1"/>
      <protection hidden="1"/>
    </xf>
    <xf numFmtId="0" fontId="21" fillId="7" borderId="10" xfId="0" applyNumberFormat="1" applyFont="1" applyFill="1" applyBorder="1" applyAlignment="1" applyProtection="1">
      <alignment horizontal="center" vertical="center" wrapText="1"/>
      <protection hidden="1"/>
    </xf>
    <xf numFmtId="0" fontId="21" fillId="0" borderId="146" xfId="0" applyNumberFormat="1" applyFont="1" applyBorder="1" applyAlignment="1" applyProtection="1">
      <alignment horizontal="center" vertical="center"/>
      <protection hidden="1"/>
    </xf>
    <xf numFmtId="0" fontId="21" fillId="0" borderId="246" xfId="0" applyNumberFormat="1" applyFont="1" applyBorder="1" applyAlignment="1" applyProtection="1">
      <alignment horizontal="center" vertical="center"/>
      <protection hidden="1"/>
    </xf>
    <xf numFmtId="0" fontId="21" fillId="0" borderId="32" xfId="0" applyNumberFormat="1" applyFont="1" applyBorder="1" applyAlignment="1" applyProtection="1">
      <alignment horizontal="center" vertical="center"/>
      <protection hidden="1"/>
    </xf>
    <xf numFmtId="0" fontId="21" fillId="0" borderId="6" xfId="0" applyNumberFormat="1" applyFont="1" applyBorder="1" applyAlignment="1" applyProtection="1">
      <alignment horizontal="center" vertical="center"/>
      <protection hidden="1"/>
    </xf>
    <xf numFmtId="0" fontId="21" fillId="0" borderId="30" xfId="0" applyNumberFormat="1" applyFont="1" applyBorder="1" applyAlignment="1" applyProtection="1">
      <alignment horizontal="center" vertical="center"/>
      <protection hidden="1"/>
    </xf>
    <xf numFmtId="0" fontId="21" fillId="7" borderId="58" xfId="0" applyNumberFormat="1" applyFont="1" applyFill="1" applyBorder="1" applyAlignment="1" applyProtection="1">
      <alignment horizontal="center" vertical="center" wrapText="1"/>
      <protection hidden="1"/>
    </xf>
    <xf numFmtId="0" fontId="21" fillId="0" borderId="17" xfId="0" applyNumberFormat="1" applyFont="1" applyBorder="1" applyAlignment="1">
      <alignment horizontal="center" vertical="center" wrapText="1"/>
    </xf>
    <xf numFmtId="0" fontId="21" fillId="0" borderId="2" xfId="0" applyNumberFormat="1" applyFont="1" applyBorder="1" applyAlignment="1">
      <alignment horizontal="center" vertical="center"/>
    </xf>
    <xf numFmtId="0" fontId="21" fillId="0" borderId="3" xfId="0" applyNumberFormat="1" applyFont="1" applyBorder="1" applyAlignment="1">
      <alignment horizontal="center" vertical="center"/>
    </xf>
    <xf numFmtId="0" fontId="21" fillId="0" borderId="28" xfId="0" applyNumberFormat="1" applyFont="1" applyBorder="1" applyAlignment="1">
      <alignment horizontal="center" vertical="center"/>
    </xf>
    <xf numFmtId="0" fontId="21" fillId="7" borderId="9" xfId="0" applyNumberFormat="1" applyFont="1" applyFill="1" applyBorder="1" applyAlignment="1" applyProtection="1">
      <alignment horizontal="center" vertical="center"/>
      <protection hidden="1"/>
    </xf>
    <xf numFmtId="0" fontId="21" fillId="0" borderId="44" xfId="0" applyNumberFormat="1" applyFont="1" applyBorder="1" applyAlignment="1">
      <alignment horizontal="center" vertical="center" wrapText="1"/>
    </xf>
    <xf numFmtId="0" fontId="21" fillId="0" borderId="34" xfId="0" applyNumberFormat="1" applyFont="1" applyBorder="1" applyAlignment="1">
      <alignment horizontal="center" vertical="center"/>
    </xf>
    <xf numFmtId="0" fontId="21" fillId="0" borderId="4" xfId="0" applyNumberFormat="1" applyFont="1" applyBorder="1" applyAlignment="1">
      <alignment horizontal="center" vertical="center"/>
    </xf>
    <xf numFmtId="0" fontId="21" fillId="0" borderId="5" xfId="0" applyNumberFormat="1" applyFont="1" applyBorder="1" applyAlignment="1">
      <alignment horizontal="center" vertical="center"/>
    </xf>
    <xf numFmtId="0" fontId="21" fillId="7" borderId="15" xfId="0" applyNumberFormat="1" applyFont="1" applyFill="1" applyBorder="1" applyAlignment="1" applyProtection="1">
      <alignment horizontal="center" vertical="center"/>
      <protection hidden="1"/>
    </xf>
    <xf numFmtId="0" fontId="21" fillId="0" borderId="133" xfId="0" applyNumberFormat="1" applyFont="1" applyFill="1" applyBorder="1" applyAlignment="1" applyProtection="1">
      <alignment horizontal="center" vertical="center"/>
      <protection hidden="1"/>
    </xf>
    <xf numFmtId="0" fontId="21" fillId="0" borderId="134" xfId="0" applyNumberFormat="1" applyFont="1" applyFill="1" applyBorder="1" applyAlignment="1" applyProtection="1">
      <alignment horizontal="center" vertical="center"/>
      <protection hidden="1"/>
    </xf>
    <xf numFmtId="0" fontId="21" fillId="0" borderId="146" xfId="0" applyNumberFormat="1" applyFont="1" applyFill="1" applyBorder="1" applyAlignment="1" applyProtection="1">
      <alignment horizontal="center" vertical="center"/>
      <protection hidden="1"/>
    </xf>
    <xf numFmtId="0" fontId="21" fillId="0" borderId="144" xfId="0" applyNumberFormat="1" applyFont="1" applyFill="1" applyBorder="1" applyAlignment="1" applyProtection="1">
      <alignment horizontal="center" vertical="center"/>
      <protection hidden="1"/>
    </xf>
    <xf numFmtId="0" fontId="21" fillId="0" borderId="145" xfId="0" applyNumberFormat="1" applyFont="1" applyFill="1" applyBorder="1" applyAlignment="1" applyProtection="1">
      <alignment horizontal="center" vertical="center"/>
      <protection hidden="1"/>
    </xf>
    <xf numFmtId="0" fontId="21" fillId="0" borderId="148"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center" vertical="center"/>
      <protection hidden="1"/>
    </xf>
    <xf numFmtId="0" fontId="21" fillId="7" borderId="8" xfId="0" applyNumberFormat="1" applyFont="1" applyFill="1" applyBorder="1" applyAlignment="1" applyProtection="1">
      <alignment horizontal="center" vertical="center"/>
      <protection hidden="1"/>
    </xf>
    <xf numFmtId="0" fontId="21" fillId="8" borderId="12" xfId="0" applyNumberFormat="1" applyFont="1" applyFill="1" applyBorder="1" applyAlignment="1" applyProtection="1">
      <alignment horizontal="center" vertical="center"/>
      <protection hidden="1"/>
    </xf>
    <xf numFmtId="0" fontId="21" fillId="8" borderId="0" xfId="0" applyNumberFormat="1" applyFont="1" applyFill="1" applyBorder="1" applyAlignment="1" applyProtection="1">
      <alignment horizontal="center" vertical="center"/>
      <protection hidden="1"/>
    </xf>
    <xf numFmtId="0" fontId="21" fillId="8" borderId="63" xfId="0" applyNumberFormat="1" applyFont="1" applyFill="1" applyBorder="1" applyAlignment="1" applyProtection="1">
      <alignment horizontal="center" vertical="center"/>
      <protection hidden="1"/>
    </xf>
    <xf numFmtId="0" fontId="21" fillId="8" borderId="31" xfId="0" applyNumberFormat="1" applyFont="1" applyFill="1" applyBorder="1" applyAlignment="1" applyProtection="1">
      <alignment horizontal="center" vertical="center"/>
      <protection hidden="1"/>
    </xf>
    <xf numFmtId="0" fontId="21" fillId="8" borderId="11" xfId="0" applyNumberFormat="1" applyFont="1" applyFill="1" applyBorder="1" applyAlignment="1" applyProtection="1">
      <alignment horizontal="center" vertical="center"/>
      <protection hidden="1"/>
    </xf>
    <xf numFmtId="0" fontId="21" fillId="8" borderId="34" xfId="0" applyNumberFormat="1" applyFont="1" applyFill="1" applyBorder="1" applyAlignment="1" applyProtection="1">
      <alignment horizontal="center" vertical="center"/>
      <protection hidden="1"/>
    </xf>
    <xf numFmtId="0" fontId="21" fillId="0" borderId="52" xfId="0" applyNumberFormat="1" applyFont="1" applyBorder="1" applyAlignment="1" applyProtection="1">
      <alignment horizontal="center" vertical="center" wrapText="1"/>
      <protection hidden="1"/>
    </xf>
    <xf numFmtId="0" fontId="21" fillId="0" borderId="42" xfId="0" applyNumberFormat="1" applyFont="1" applyBorder="1" applyAlignment="1" applyProtection="1">
      <alignment horizontal="center" vertical="center" wrapText="1"/>
      <protection hidden="1"/>
    </xf>
    <xf numFmtId="0" fontId="21" fillId="0" borderId="12" xfId="0" applyNumberFormat="1" applyFont="1" applyBorder="1" applyAlignment="1" applyProtection="1">
      <alignment horizontal="center" vertical="center" wrapText="1"/>
      <protection hidden="1"/>
    </xf>
    <xf numFmtId="0" fontId="21" fillId="0" borderId="0" xfId="0" applyNumberFormat="1" applyFont="1" applyFill="1" applyBorder="1" applyAlignment="1" applyProtection="1">
      <alignment vertical="center"/>
      <protection hidden="1"/>
    </xf>
    <xf numFmtId="0" fontId="21" fillId="0" borderId="48" xfId="0" applyNumberFormat="1" applyFont="1" applyBorder="1" applyAlignment="1" applyProtection="1">
      <alignment horizontal="distributed" vertical="center" indent="10"/>
      <protection hidden="1"/>
    </xf>
    <xf numFmtId="0" fontId="21" fillId="0" borderId="26" xfId="0" applyNumberFormat="1" applyFont="1" applyBorder="1" applyAlignment="1" applyProtection="1">
      <alignment horizontal="distributed" vertical="center" indent="10"/>
      <protection hidden="1"/>
    </xf>
    <xf numFmtId="0" fontId="21" fillId="7" borderId="2" xfId="0" applyNumberFormat="1" applyFont="1" applyFill="1" applyBorder="1" applyAlignment="1" applyProtection="1">
      <alignment horizontal="center" vertical="center" wrapText="1"/>
      <protection locked="0" hidden="1"/>
    </xf>
    <xf numFmtId="0" fontId="21" fillId="0" borderId="18" xfId="0" applyNumberFormat="1" applyFont="1" applyBorder="1" applyAlignment="1" applyProtection="1">
      <alignment horizontal="distributed" vertical="center" indent="3"/>
      <protection hidden="1"/>
    </xf>
    <xf numFmtId="0" fontId="21" fillId="10" borderId="46" xfId="0" applyNumberFormat="1" applyFont="1" applyFill="1" applyBorder="1" applyAlignment="1" applyProtection="1">
      <alignment horizontal="center" vertical="center"/>
      <protection hidden="1"/>
    </xf>
    <xf numFmtId="0" fontId="21" fillId="10" borderId="27" xfId="0"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textRotation="255"/>
      <protection hidden="1"/>
    </xf>
    <xf numFmtId="0" fontId="21" fillId="0" borderId="42" xfId="0" applyNumberFormat="1" applyFont="1" applyFill="1" applyBorder="1" applyAlignment="1" applyProtection="1">
      <alignment horizontal="center" vertical="center" textRotation="255"/>
      <protection hidden="1"/>
    </xf>
    <xf numFmtId="0" fontId="21" fillId="0" borderId="4" xfId="0" applyNumberFormat="1" applyFont="1" applyFill="1" applyBorder="1" applyAlignment="1" applyProtection="1">
      <alignment horizontal="center" vertical="center" textRotation="255"/>
      <protection hidden="1"/>
    </xf>
    <xf numFmtId="0" fontId="21" fillId="0" borderId="5" xfId="0" applyNumberFormat="1" applyFont="1" applyFill="1" applyBorder="1" applyAlignment="1" applyProtection="1">
      <alignment horizontal="center" vertical="center" textRotation="255"/>
      <protection hidden="1"/>
    </xf>
    <xf numFmtId="0" fontId="21" fillId="0" borderId="25" xfId="0" applyNumberFormat="1" applyFont="1" applyFill="1" applyBorder="1" applyAlignment="1" applyProtection="1">
      <alignment horizontal="center" vertical="center" textRotation="255"/>
      <protection hidden="1"/>
    </xf>
    <xf numFmtId="0" fontId="21" fillId="0" borderId="33" xfId="0" applyNumberFormat="1" applyFont="1" applyFill="1" applyBorder="1" applyAlignment="1" applyProtection="1">
      <alignment horizontal="center" vertical="center" textRotation="255"/>
      <protection hidden="1"/>
    </xf>
    <xf numFmtId="0" fontId="21" fillId="10" borderId="47" xfId="0" applyNumberFormat="1" applyFont="1" applyFill="1" applyBorder="1" applyAlignment="1" applyProtection="1">
      <alignment horizontal="center" vertical="center"/>
      <protection hidden="1"/>
    </xf>
    <xf numFmtId="0" fontId="21" fillId="0" borderId="28" xfId="0" applyNumberFormat="1" applyFont="1" applyFill="1" applyBorder="1" applyAlignment="1" applyProtection="1">
      <alignment horizontal="center" vertical="center"/>
      <protection hidden="1"/>
    </xf>
    <xf numFmtId="0" fontId="21" fillId="10" borderId="49" xfId="0" applyNumberFormat="1" applyFont="1" applyFill="1" applyBorder="1" applyAlignment="1" applyProtection="1">
      <alignment horizontal="center" vertical="center"/>
      <protection hidden="1"/>
    </xf>
    <xf numFmtId="0" fontId="21" fillId="10" borderId="14" xfId="0" applyNumberFormat="1" applyFont="1" applyFill="1" applyBorder="1" applyAlignment="1" applyProtection="1">
      <alignment horizontal="center" vertical="center"/>
      <protection hidden="1"/>
    </xf>
    <xf numFmtId="0" fontId="21" fillId="6" borderId="39" xfId="0" applyNumberFormat="1" applyFont="1" applyFill="1" applyBorder="1" applyAlignment="1" applyProtection="1">
      <alignment horizontal="center" vertical="center"/>
      <protection locked="0" hidden="1"/>
    </xf>
    <xf numFmtId="0" fontId="21" fillId="10" borderId="39" xfId="0" applyNumberFormat="1" applyFont="1" applyFill="1" applyBorder="1" applyAlignment="1" applyProtection="1">
      <alignment horizontal="left" vertical="center"/>
      <protection hidden="1"/>
    </xf>
    <xf numFmtId="0" fontId="21" fillId="10" borderId="14" xfId="0" applyNumberFormat="1" applyFont="1" applyFill="1" applyBorder="1" applyAlignment="1" applyProtection="1">
      <alignment horizontal="left" vertical="center"/>
      <protection hidden="1"/>
    </xf>
    <xf numFmtId="0" fontId="21" fillId="0" borderId="44" xfId="0" applyNumberFormat="1" applyFont="1" applyFill="1" applyBorder="1" applyAlignment="1" applyProtection="1">
      <alignment horizontal="center" vertical="center"/>
      <protection hidden="1"/>
    </xf>
    <xf numFmtId="0" fontId="21" fillId="0" borderId="48" xfId="0" applyNumberFormat="1" applyFont="1" applyFill="1" applyBorder="1" applyAlignment="1" applyProtection="1">
      <alignment horizontal="center" vertical="center"/>
      <protection hidden="1"/>
    </xf>
    <xf numFmtId="0" fontId="21" fillId="0" borderId="40" xfId="0" applyNumberFormat="1" applyFont="1" applyFill="1" applyBorder="1" applyAlignment="1" applyProtection="1">
      <alignment horizontal="center" vertical="center"/>
      <protection hidden="1"/>
    </xf>
    <xf numFmtId="0" fontId="21" fillId="6" borderId="52" xfId="0" applyNumberFormat="1" applyFont="1" applyFill="1" applyBorder="1" applyAlignment="1" applyProtection="1">
      <alignment horizontal="center" vertical="center"/>
      <protection locked="0" hidden="1"/>
    </xf>
    <xf numFmtId="0" fontId="21" fillId="7" borderId="7" xfId="0" applyNumberFormat="1" applyFont="1" applyFill="1" applyBorder="1" applyAlignment="1" applyProtection="1">
      <alignment horizontal="center" vertical="center" wrapText="1"/>
      <protection locked="0" hidden="1"/>
    </xf>
    <xf numFmtId="0" fontId="21" fillId="6" borderId="130" xfId="0" applyNumberFormat="1" applyFont="1" applyFill="1" applyBorder="1" applyAlignment="1" applyProtection="1">
      <alignment horizontal="center" vertical="center" wrapText="1"/>
      <protection locked="0" hidden="1"/>
    </xf>
    <xf numFmtId="0" fontId="21" fillId="6" borderId="149" xfId="0" applyNumberFormat="1" applyFont="1" applyFill="1" applyBorder="1" applyAlignment="1" applyProtection="1">
      <alignment horizontal="center" vertical="center" wrapText="1"/>
      <protection locked="0" hidden="1"/>
    </xf>
    <xf numFmtId="0" fontId="21" fillId="0" borderId="128" xfId="0" applyNumberFormat="1" applyFont="1" applyFill="1" applyBorder="1" applyAlignment="1" applyProtection="1">
      <alignment horizontal="center" vertical="center"/>
      <protection hidden="1"/>
    </xf>
    <xf numFmtId="0" fontId="21" fillId="0" borderId="13" xfId="0" applyNumberFormat="1" applyFont="1" applyBorder="1" applyAlignment="1" applyProtection="1">
      <alignment horizontal="center" vertical="center"/>
      <protection hidden="1"/>
    </xf>
    <xf numFmtId="0" fontId="21" fillId="0" borderId="11" xfId="0" applyNumberFormat="1" applyFont="1" applyBorder="1" applyAlignment="1" applyProtection="1">
      <alignment horizontal="center" vertical="center"/>
      <protection hidden="1"/>
    </xf>
    <xf numFmtId="0" fontId="21" fillId="6" borderId="11" xfId="0" applyNumberFormat="1" applyFont="1" applyFill="1" applyBorder="1" applyAlignment="1" applyProtection="1">
      <alignment horizontal="center" vertical="center"/>
      <protection hidden="1"/>
    </xf>
    <xf numFmtId="0" fontId="21" fillId="6" borderId="9" xfId="0" applyNumberFormat="1" applyFont="1" applyFill="1" applyBorder="1" applyAlignment="1" applyProtection="1">
      <alignment horizontal="center" vertical="center" wrapText="1"/>
      <protection locked="0" hidden="1"/>
    </xf>
    <xf numFmtId="0" fontId="21" fillId="6" borderId="14" xfId="0" applyNumberFormat="1" applyFont="1" applyFill="1" applyBorder="1" applyAlignment="1" applyProtection="1">
      <alignment horizontal="center" vertical="center" wrapText="1"/>
      <protection locked="0" hidden="1"/>
    </xf>
    <xf numFmtId="0" fontId="21" fillId="6" borderId="8" xfId="0" applyNumberFormat="1" applyFont="1" applyFill="1" applyBorder="1" applyAlignment="1" applyProtection="1">
      <alignment horizontal="center" vertical="center" wrapText="1"/>
      <protection locked="0" hidden="1"/>
    </xf>
    <xf numFmtId="0" fontId="21" fillId="6" borderId="150" xfId="0" applyNumberFormat="1" applyFont="1" applyFill="1" applyBorder="1" applyAlignment="1" applyProtection="1">
      <alignment horizontal="center" vertical="center" wrapText="1"/>
      <protection locked="0" hidden="1"/>
    </xf>
    <xf numFmtId="0" fontId="21" fillId="6" borderId="28" xfId="0" applyNumberFormat="1" applyFont="1" applyFill="1" applyBorder="1" applyAlignment="1" applyProtection="1">
      <alignment horizontal="center" vertical="center" wrapText="1"/>
      <protection locked="0" hidden="1"/>
    </xf>
    <xf numFmtId="0" fontId="21" fillId="6" borderId="44" xfId="0" applyNumberFormat="1" applyFont="1" applyFill="1" applyBorder="1" applyAlignment="1" applyProtection="1">
      <alignment horizontal="center" vertical="center" wrapText="1"/>
      <protection locked="0" hidden="1"/>
    </xf>
    <xf numFmtId="0" fontId="21" fillId="6" borderId="11" xfId="0" applyNumberFormat="1" applyFont="1" applyFill="1" applyBorder="1" applyAlignment="1" applyProtection="1">
      <alignment horizontal="center" vertical="center" wrapText="1"/>
      <protection locked="0" hidden="1"/>
    </xf>
    <xf numFmtId="0" fontId="21" fillId="6" borderId="34" xfId="0" applyNumberFormat="1" applyFont="1" applyFill="1" applyBorder="1" applyAlignment="1" applyProtection="1">
      <alignment horizontal="center" vertical="center" wrapText="1"/>
      <protection locked="0" hidden="1"/>
    </xf>
    <xf numFmtId="0" fontId="21" fillId="0" borderId="11" xfId="0" applyNumberFormat="1" applyFont="1" applyBorder="1" applyAlignment="1" applyProtection="1">
      <alignment horizontal="center" vertical="center" wrapText="1"/>
      <protection hidden="1"/>
    </xf>
    <xf numFmtId="0" fontId="21" fillId="0" borderId="0" xfId="0" applyNumberFormat="1" applyFont="1" applyBorder="1" applyAlignment="1" applyProtection="1">
      <alignment horizontal="center" vertical="center" wrapText="1"/>
      <protection hidden="1"/>
    </xf>
    <xf numFmtId="0" fontId="21" fillId="0" borderId="14" xfId="0" applyNumberFormat="1" applyFont="1" applyBorder="1" applyAlignment="1" applyProtection="1">
      <alignment horizontal="center" vertical="center" wrapText="1"/>
      <protection hidden="1"/>
    </xf>
    <xf numFmtId="0" fontId="21" fillId="6" borderId="44" xfId="0" applyNumberFormat="1" applyFont="1" applyFill="1" applyBorder="1" applyAlignment="1" applyProtection="1">
      <alignment horizontal="left" vertical="center" wrapText="1"/>
      <protection hidden="1"/>
    </xf>
    <xf numFmtId="0" fontId="21" fillId="6" borderId="11" xfId="0" applyNumberFormat="1" applyFont="1" applyFill="1" applyBorder="1" applyAlignment="1" applyProtection="1">
      <alignment horizontal="left" vertical="center" wrapText="1"/>
      <protection hidden="1"/>
    </xf>
    <xf numFmtId="0" fontId="21" fillId="6" borderId="32" xfId="0" applyNumberFormat="1" applyFont="1" applyFill="1" applyBorder="1" applyAlignment="1" applyProtection="1">
      <alignment horizontal="left" vertical="center" wrapText="1"/>
      <protection hidden="1"/>
    </xf>
    <xf numFmtId="0" fontId="21" fillId="6" borderId="4" xfId="0" applyNumberFormat="1" applyFont="1" applyFill="1" applyBorder="1" applyAlignment="1" applyProtection="1">
      <alignment horizontal="left" vertical="center" wrapText="1"/>
      <protection hidden="1"/>
    </xf>
    <xf numFmtId="0" fontId="21" fillId="6" borderId="0" xfId="0" applyNumberFormat="1" applyFont="1" applyFill="1" applyBorder="1" applyAlignment="1" applyProtection="1">
      <alignment horizontal="left" vertical="center" wrapText="1"/>
      <protection hidden="1"/>
    </xf>
    <xf numFmtId="0" fontId="21" fillId="6" borderId="6" xfId="0" applyNumberFormat="1" applyFont="1" applyFill="1" applyBorder="1" applyAlignment="1" applyProtection="1">
      <alignment horizontal="left" vertical="center" wrapText="1"/>
      <protection hidden="1"/>
    </xf>
    <xf numFmtId="0" fontId="21" fillId="6" borderId="9" xfId="0" applyNumberFormat="1" applyFont="1" applyFill="1" applyBorder="1" applyAlignment="1" applyProtection="1">
      <alignment horizontal="left" vertical="center" wrapText="1"/>
      <protection hidden="1"/>
    </xf>
    <xf numFmtId="0" fontId="21" fillId="6" borderId="14" xfId="0" applyNumberFormat="1" applyFont="1" applyFill="1" applyBorder="1" applyAlignment="1" applyProtection="1">
      <alignment horizontal="left" vertical="center" wrapText="1"/>
      <protection hidden="1"/>
    </xf>
    <xf numFmtId="0" fontId="21" fillId="6" borderId="15" xfId="0" applyNumberFormat="1" applyFont="1" applyFill="1" applyBorder="1" applyAlignment="1" applyProtection="1">
      <alignment horizontal="left" vertical="center" wrapText="1"/>
      <protection hidden="1"/>
    </xf>
    <xf numFmtId="0" fontId="21" fillId="6" borderId="15" xfId="0" applyNumberFormat="1" applyFont="1" applyFill="1" applyBorder="1" applyAlignment="1" applyProtection="1">
      <alignment horizontal="center" vertical="center" wrapText="1"/>
      <protection locked="0" hidden="1"/>
    </xf>
    <xf numFmtId="0" fontId="21" fillId="0" borderId="9" xfId="0" applyNumberFormat="1" applyFont="1" applyFill="1" applyBorder="1" applyAlignment="1" applyProtection="1">
      <alignment horizontal="center" vertical="center"/>
      <protection hidden="1"/>
    </xf>
    <xf numFmtId="0" fontId="21" fillId="0" borderId="15" xfId="0" applyNumberFormat="1" applyFont="1" applyFill="1" applyBorder="1" applyAlignment="1" applyProtection="1">
      <alignment horizontal="center" vertical="center"/>
      <protection hidden="1"/>
    </xf>
    <xf numFmtId="0" fontId="21" fillId="8" borderId="5" xfId="0" applyNumberFormat="1" applyFont="1" applyFill="1" applyBorder="1" applyAlignment="1" applyProtection="1">
      <alignment horizontal="center" vertical="center"/>
      <protection hidden="1"/>
    </xf>
    <xf numFmtId="0" fontId="21" fillId="0" borderId="2" xfId="12" applyFont="1" applyBorder="1" applyAlignment="1" applyProtection="1">
      <alignment horizontal="center" vertical="center" wrapText="1"/>
      <protection hidden="1"/>
    </xf>
    <xf numFmtId="0" fontId="21" fillId="0" borderId="35" xfId="12" applyFont="1" applyBorder="1" applyAlignment="1" applyProtection="1">
      <alignment horizontal="center" vertical="center" wrapText="1"/>
      <protection hidden="1"/>
    </xf>
    <xf numFmtId="0" fontId="21" fillId="0" borderId="39" xfId="12" applyFont="1" applyBorder="1" applyAlignment="1" applyProtection="1">
      <alignment horizontal="center" vertical="center" wrapText="1"/>
      <protection hidden="1"/>
    </xf>
    <xf numFmtId="0" fontId="21" fillId="11" borderId="151" xfId="12" applyFont="1" applyFill="1" applyBorder="1" applyAlignment="1" applyProtection="1">
      <alignment horizontal="center" vertical="center"/>
      <protection locked="0" hidden="1"/>
    </xf>
    <xf numFmtId="0" fontId="21" fillId="11" borderId="151" xfId="12" applyFont="1" applyFill="1" applyBorder="1" applyAlignment="1" applyProtection="1">
      <alignment horizontal="center" vertical="center"/>
      <protection hidden="1"/>
    </xf>
    <xf numFmtId="0" fontId="21" fillId="6" borderId="0" xfId="12" applyFont="1" applyFill="1" applyAlignment="1" applyProtection="1">
      <alignment horizontal="center" vertical="center"/>
      <protection locked="0" hidden="1"/>
    </xf>
    <xf numFmtId="0" fontId="21" fillId="6" borderId="0" xfId="12" applyFont="1" applyFill="1" applyAlignment="1" applyProtection="1">
      <alignment horizontal="center" vertical="center"/>
      <protection hidden="1"/>
    </xf>
    <xf numFmtId="0" fontId="21" fillId="0" borderId="0" xfId="12" applyFont="1" applyAlignment="1" applyProtection="1">
      <alignment horizontal="center" vertical="center"/>
      <protection hidden="1"/>
    </xf>
    <xf numFmtId="0" fontId="21" fillId="0" borderId="0" xfId="12" applyFont="1" applyAlignment="1" applyProtection="1">
      <alignment horizontal="left" vertical="center"/>
      <protection hidden="1"/>
    </xf>
    <xf numFmtId="0" fontId="21" fillId="0" borderId="0" xfId="12" applyFont="1" applyAlignment="1" applyProtection="1">
      <alignment horizontal="right" vertical="center"/>
      <protection hidden="1"/>
    </xf>
    <xf numFmtId="0" fontId="21" fillId="0" borderId="42" xfId="12" applyFont="1" applyBorder="1" applyAlignment="1" applyProtection="1">
      <alignment horizontal="center" vertical="center" wrapText="1"/>
      <protection hidden="1"/>
    </xf>
    <xf numFmtId="0" fontId="21" fillId="0" borderId="0" xfId="12" applyFont="1" applyAlignment="1" applyProtection="1">
      <alignment horizontal="center" vertical="center" wrapText="1"/>
      <protection hidden="1"/>
    </xf>
    <xf numFmtId="0" fontId="21" fillId="0" borderId="5" xfId="12" applyFont="1" applyBorder="1" applyAlignment="1" applyProtection="1">
      <alignment horizontal="center" vertical="center" wrapText="1"/>
      <protection hidden="1"/>
    </xf>
    <xf numFmtId="0" fontId="21" fillId="0" borderId="31" xfId="12" applyFont="1" applyBorder="1" applyAlignment="1" applyProtection="1">
      <alignment horizontal="center" vertical="center" wrapText="1"/>
      <protection hidden="1"/>
    </xf>
    <xf numFmtId="0" fontId="21" fillId="0" borderId="33" xfId="12" applyFont="1" applyBorder="1" applyAlignment="1" applyProtection="1">
      <alignment horizontal="center" vertical="center" wrapText="1"/>
      <protection hidden="1"/>
    </xf>
    <xf numFmtId="0" fontId="21" fillId="0" borderId="2" xfId="12" applyFont="1" applyBorder="1" applyAlignment="1" applyProtection="1">
      <alignment horizontal="center" vertical="center" textRotation="255"/>
      <protection hidden="1"/>
    </xf>
    <xf numFmtId="0" fontId="21" fillId="0" borderId="23" xfId="12" applyFont="1" applyBorder="1" applyAlignment="1" applyProtection="1">
      <alignment horizontal="center" vertical="center" textRotation="255"/>
      <protection hidden="1"/>
    </xf>
    <xf numFmtId="0" fontId="21" fillId="11" borderId="123" xfId="12" applyFont="1" applyFill="1" applyBorder="1" applyAlignment="1" applyProtection="1">
      <alignment horizontal="center" vertical="center"/>
      <protection hidden="1"/>
    </xf>
    <xf numFmtId="0" fontId="21" fillId="11" borderId="2" xfId="12" applyFont="1" applyFill="1" applyBorder="1" applyAlignment="1" applyProtection="1">
      <alignment horizontal="center" vertical="center"/>
      <protection hidden="1"/>
    </xf>
    <xf numFmtId="0" fontId="21" fillId="11" borderId="124" xfId="12" applyFont="1" applyFill="1" applyBorder="1" applyAlignment="1" applyProtection="1">
      <alignment horizontal="center" vertical="center"/>
      <protection hidden="1"/>
    </xf>
    <xf numFmtId="0" fontId="21" fillId="11" borderId="153" xfId="12" applyFont="1" applyFill="1" applyBorder="1" applyAlignment="1" applyProtection="1">
      <alignment horizontal="center" vertical="center" textRotation="255"/>
      <protection hidden="1"/>
    </xf>
    <xf numFmtId="0" fontId="21" fillId="11" borderId="154" xfId="12" applyFont="1" applyFill="1" applyBorder="1" applyAlignment="1" applyProtection="1">
      <alignment horizontal="center" vertical="center" textRotation="255"/>
      <protection hidden="1"/>
    </xf>
    <xf numFmtId="0" fontId="21" fillId="11" borderId="2" xfId="12" applyFont="1" applyFill="1" applyBorder="1" applyAlignment="1" applyProtection="1">
      <alignment horizontal="center" vertical="center" textRotation="255"/>
      <protection hidden="1"/>
    </xf>
    <xf numFmtId="0" fontId="21" fillId="11" borderId="35" xfId="12" applyFont="1" applyFill="1" applyBorder="1" applyAlignment="1" applyProtection="1">
      <alignment horizontal="center" vertical="center" wrapText="1" shrinkToFit="1"/>
      <protection locked="0" hidden="1"/>
    </xf>
    <xf numFmtId="0" fontId="21" fillId="11" borderId="42" xfId="12" applyFont="1" applyFill="1" applyBorder="1" applyAlignment="1" applyProtection="1">
      <alignment horizontal="center" vertical="center" wrapText="1" shrinkToFit="1"/>
      <protection locked="0" hidden="1"/>
    </xf>
    <xf numFmtId="0" fontId="21" fillId="11" borderId="4" xfId="12" applyFont="1" applyFill="1" applyBorder="1" applyAlignment="1" applyProtection="1">
      <alignment horizontal="center" vertical="center" wrapText="1" shrinkToFit="1"/>
      <protection locked="0" hidden="1"/>
    </xf>
    <xf numFmtId="0" fontId="21" fillId="11" borderId="5" xfId="12" applyFont="1" applyFill="1" applyBorder="1" applyAlignment="1" applyProtection="1">
      <alignment horizontal="center" vertical="center" wrapText="1" shrinkToFit="1"/>
      <protection locked="0" hidden="1"/>
    </xf>
    <xf numFmtId="0" fontId="21" fillId="11" borderId="25" xfId="12" applyFont="1" applyFill="1" applyBorder="1" applyAlignment="1" applyProtection="1">
      <alignment horizontal="center" vertical="center" wrapText="1" shrinkToFit="1"/>
      <protection locked="0" hidden="1"/>
    </xf>
    <xf numFmtId="0" fontId="21" fillId="11" borderId="33" xfId="12" applyFont="1" applyFill="1" applyBorder="1" applyAlignment="1" applyProtection="1">
      <alignment horizontal="center" vertical="center" wrapText="1" shrinkToFit="1"/>
      <protection locked="0" hidden="1"/>
    </xf>
    <xf numFmtId="0" fontId="21" fillId="11" borderId="35" xfId="12" applyFont="1" applyFill="1" applyBorder="1" applyAlignment="1" applyProtection="1">
      <alignment horizontal="center" vertical="center" wrapText="1"/>
      <protection locked="0" hidden="1"/>
    </xf>
    <xf numFmtId="0" fontId="21" fillId="11" borderId="42" xfId="12" applyFont="1" applyFill="1" applyBorder="1" applyAlignment="1" applyProtection="1">
      <alignment horizontal="center" vertical="center" wrapText="1"/>
      <protection locked="0" hidden="1"/>
    </xf>
    <xf numFmtId="0" fontId="21" fillId="11" borderId="4" xfId="12" applyFont="1" applyFill="1" applyBorder="1" applyAlignment="1" applyProtection="1">
      <alignment horizontal="center" vertical="center" wrapText="1"/>
      <protection locked="0" hidden="1"/>
    </xf>
    <xf numFmtId="0" fontId="21" fillId="11" borderId="5" xfId="12" applyFont="1" applyFill="1" applyBorder="1" applyAlignment="1" applyProtection="1">
      <alignment horizontal="center" vertical="center" wrapText="1"/>
      <protection locked="0" hidden="1"/>
    </xf>
    <xf numFmtId="0" fontId="21" fillId="11" borderId="25" xfId="12" applyFont="1" applyFill="1" applyBorder="1" applyAlignment="1" applyProtection="1">
      <alignment horizontal="center" vertical="center" wrapText="1"/>
      <protection locked="0" hidden="1"/>
    </xf>
    <xf numFmtId="0" fontId="21" fillId="11" borderId="33" xfId="12" applyFont="1" applyFill="1" applyBorder="1" applyAlignment="1" applyProtection="1">
      <alignment horizontal="center" vertical="center" wrapText="1"/>
      <protection locked="0" hidden="1"/>
    </xf>
    <xf numFmtId="0" fontId="21" fillId="11" borderId="35" xfId="12" applyFont="1" applyFill="1" applyBorder="1" applyAlignment="1" applyProtection="1">
      <alignment horizontal="center" vertical="center"/>
      <protection hidden="1"/>
    </xf>
    <xf numFmtId="0" fontId="21" fillId="11" borderId="42" xfId="12" applyFont="1" applyFill="1" applyBorder="1" applyAlignment="1" applyProtection="1">
      <alignment horizontal="center" vertical="center"/>
      <protection hidden="1"/>
    </xf>
    <xf numFmtId="0" fontId="21" fillId="11" borderId="4" xfId="12" applyFont="1" applyFill="1" applyBorder="1" applyAlignment="1" applyProtection="1">
      <alignment horizontal="center" vertical="center"/>
      <protection hidden="1"/>
    </xf>
    <xf numFmtId="0" fontId="21" fillId="11" borderId="5" xfId="12" applyFont="1" applyFill="1" applyBorder="1" applyAlignment="1" applyProtection="1">
      <alignment horizontal="center" vertical="center"/>
      <protection hidden="1"/>
    </xf>
    <xf numFmtId="0" fontId="21" fillId="11" borderId="25" xfId="12" applyFont="1" applyFill="1" applyBorder="1" applyAlignment="1" applyProtection="1">
      <alignment horizontal="center" vertical="center"/>
      <protection hidden="1"/>
    </xf>
    <xf numFmtId="0" fontId="21" fillId="11" borderId="33" xfId="12" applyFont="1" applyFill="1" applyBorder="1" applyAlignment="1" applyProtection="1">
      <alignment horizontal="center" vertical="center"/>
      <protection hidden="1"/>
    </xf>
    <xf numFmtId="0" fontId="21" fillId="11" borderId="39" xfId="12" applyFont="1" applyFill="1" applyBorder="1" applyAlignment="1" applyProtection="1">
      <alignment horizontal="center" vertical="center"/>
      <protection hidden="1"/>
    </xf>
    <xf numFmtId="0" fontId="21" fillId="11" borderId="0" xfId="12" applyFont="1" applyFill="1" applyAlignment="1" applyProtection="1">
      <alignment horizontal="center" vertical="center"/>
      <protection hidden="1"/>
    </xf>
    <xf numFmtId="0" fontId="21" fillId="11" borderId="31" xfId="12" applyFont="1" applyFill="1" applyBorder="1" applyAlignment="1" applyProtection="1">
      <alignment horizontal="center" vertical="center"/>
      <protection hidden="1"/>
    </xf>
    <xf numFmtId="0" fontId="21" fillId="6" borderId="53" xfId="12" applyFont="1" applyFill="1" applyBorder="1" applyAlignment="1" applyProtection="1">
      <alignment horizontal="center" vertical="center" shrinkToFit="1"/>
      <protection hidden="1"/>
    </xf>
    <xf numFmtId="0" fontId="21" fillId="6" borderId="2" xfId="12" applyFont="1" applyFill="1" applyBorder="1" applyAlignment="1" applyProtection="1">
      <alignment horizontal="center" vertical="center" shrinkToFit="1"/>
      <protection hidden="1"/>
    </xf>
    <xf numFmtId="0" fontId="21" fillId="6" borderId="39" xfId="12" applyFont="1" applyFill="1" applyBorder="1" applyAlignment="1" applyProtection="1">
      <alignment horizontal="center" vertical="center"/>
      <protection hidden="1"/>
    </xf>
    <xf numFmtId="0" fontId="21" fillId="6" borderId="42" xfId="12" applyFont="1" applyFill="1" applyBorder="1" applyAlignment="1" applyProtection="1">
      <alignment horizontal="center" vertical="center"/>
      <protection hidden="1"/>
    </xf>
    <xf numFmtId="0" fontId="21" fillId="6" borderId="33" xfId="12" applyFont="1" applyFill="1" applyBorder="1" applyAlignment="1" applyProtection="1">
      <alignment horizontal="center" vertical="center"/>
      <protection hidden="1"/>
    </xf>
    <xf numFmtId="0" fontId="21" fillId="6" borderId="2" xfId="12" applyFont="1" applyFill="1" applyBorder="1" applyAlignment="1" applyProtection="1">
      <alignment horizontal="center" vertical="center"/>
      <protection hidden="1"/>
    </xf>
    <xf numFmtId="0" fontId="21" fillId="0" borderId="35" xfId="12" applyFont="1" applyBorder="1" applyAlignment="1" applyProtection="1">
      <alignment horizontal="center" vertical="center" wrapText="1" shrinkToFit="1"/>
      <protection hidden="1"/>
    </xf>
    <xf numFmtId="0" fontId="21" fillId="0" borderId="42" xfId="12" applyFont="1" applyBorder="1" applyAlignment="1" applyProtection="1">
      <alignment horizontal="center" vertical="center" wrapText="1" shrinkToFit="1"/>
      <protection hidden="1"/>
    </xf>
    <xf numFmtId="0" fontId="21" fillId="0" borderId="4" xfId="12" applyFont="1" applyBorder="1" applyAlignment="1" applyProtection="1">
      <alignment horizontal="center" vertical="center" wrapText="1" shrinkToFit="1"/>
      <protection hidden="1"/>
    </xf>
    <xf numFmtId="0" fontId="21" fillId="0" borderId="5" xfId="12" applyFont="1" applyBorder="1" applyAlignment="1" applyProtection="1">
      <alignment horizontal="center" vertical="center" wrapText="1" shrinkToFit="1"/>
      <protection hidden="1"/>
    </xf>
    <xf numFmtId="0" fontId="21" fillId="0" borderId="25" xfId="12" applyFont="1" applyBorder="1" applyAlignment="1" applyProtection="1">
      <alignment horizontal="center" vertical="center" wrapText="1" shrinkToFit="1"/>
      <protection hidden="1"/>
    </xf>
    <xf numFmtId="0" fontId="21" fillId="0" borderId="33" xfId="12" applyFont="1" applyBorder="1" applyAlignment="1" applyProtection="1">
      <alignment horizontal="center" vertical="center" wrapText="1" shrinkToFit="1"/>
      <protection hidden="1"/>
    </xf>
    <xf numFmtId="0" fontId="21" fillId="0" borderId="2" xfId="12" applyFont="1" applyBorder="1" applyAlignment="1" applyProtection="1">
      <alignment horizontal="center" vertical="center"/>
      <protection hidden="1"/>
    </xf>
    <xf numFmtId="38" fontId="21" fillId="11" borderId="2" xfId="13" applyFont="1" applyFill="1" applyBorder="1" applyAlignment="1" applyProtection="1">
      <alignment horizontal="center" vertical="center" shrinkToFit="1"/>
      <protection hidden="1"/>
    </xf>
    <xf numFmtId="38" fontId="21" fillId="11" borderId="35" xfId="13" applyFont="1" applyFill="1" applyBorder="1" applyAlignment="1" applyProtection="1">
      <alignment horizontal="center" vertical="center" shrinkToFit="1"/>
      <protection hidden="1"/>
    </xf>
    <xf numFmtId="38" fontId="21" fillId="11" borderId="126" xfId="13" applyFont="1" applyFill="1" applyBorder="1" applyAlignment="1" applyProtection="1">
      <alignment horizontal="center" vertical="center" shrinkToFit="1"/>
      <protection hidden="1"/>
    </xf>
    <xf numFmtId="38" fontId="21" fillId="11" borderId="25" xfId="13" applyFont="1" applyFill="1" applyBorder="1" applyAlignment="1" applyProtection="1">
      <alignment horizontal="center" vertical="center" shrinkToFit="1"/>
      <protection hidden="1"/>
    </xf>
    <xf numFmtId="38" fontId="21" fillId="11" borderId="127" xfId="13" applyFont="1" applyFill="1" applyBorder="1" applyAlignment="1" applyProtection="1">
      <alignment horizontal="center" vertical="center" shrinkToFit="1"/>
      <protection hidden="1"/>
    </xf>
    <xf numFmtId="0" fontId="21" fillId="6" borderId="39" xfId="12" applyFont="1" applyFill="1" applyBorder="1" applyAlignment="1" applyProtection="1">
      <alignment horizontal="center" vertical="center" wrapText="1" shrinkToFit="1"/>
      <protection locked="0" hidden="1"/>
    </xf>
    <xf numFmtId="0" fontId="21" fillId="6" borderId="42" xfId="12" applyFont="1" applyFill="1" applyBorder="1" applyAlignment="1" applyProtection="1">
      <alignment horizontal="center" vertical="center" wrapText="1" shrinkToFit="1"/>
      <protection locked="0" hidden="1"/>
    </xf>
    <xf numFmtId="0" fontId="21" fillId="6" borderId="31" xfId="12" applyFont="1" applyFill="1" applyBorder="1" applyAlignment="1" applyProtection="1">
      <alignment horizontal="center" vertical="center" wrapText="1" shrinkToFit="1"/>
      <protection locked="0" hidden="1"/>
    </xf>
    <xf numFmtId="0" fontId="21" fillId="6" borderId="33" xfId="12" applyFont="1" applyFill="1" applyBorder="1" applyAlignment="1" applyProtection="1">
      <alignment horizontal="center" vertical="center" wrapText="1" shrinkToFit="1"/>
      <protection locked="0" hidden="1"/>
    </xf>
    <xf numFmtId="0" fontId="21" fillId="6" borderId="35" xfId="12" applyFont="1" applyFill="1" applyBorder="1" applyAlignment="1" applyProtection="1">
      <alignment horizontal="center" vertical="center"/>
      <protection hidden="1"/>
    </xf>
    <xf numFmtId="0" fontId="21" fillId="6" borderId="25" xfId="12" applyFont="1" applyFill="1" applyBorder="1" applyAlignment="1" applyProtection="1">
      <alignment horizontal="center" vertical="center"/>
      <protection hidden="1"/>
    </xf>
    <xf numFmtId="0" fontId="21" fillId="11" borderId="123" xfId="12" applyFont="1" applyFill="1" applyBorder="1" applyAlignment="1" applyProtection="1">
      <alignment horizontal="center" vertical="center" shrinkToFit="1"/>
      <protection locked="0" hidden="1"/>
    </xf>
    <xf numFmtId="38" fontId="21" fillId="11" borderId="2" xfId="13" applyFont="1" applyFill="1" applyBorder="1" applyAlignment="1" applyProtection="1">
      <alignment horizontal="center" vertical="center" shrinkToFit="1"/>
      <protection locked="0" hidden="1"/>
    </xf>
    <xf numFmtId="38" fontId="21" fillId="6" borderId="35" xfId="13" applyFont="1" applyFill="1" applyBorder="1" applyAlignment="1" applyProtection="1">
      <alignment horizontal="center" vertical="center" shrinkToFit="1"/>
      <protection locked="0" hidden="1"/>
    </xf>
    <xf numFmtId="38" fontId="21" fillId="6" borderId="39" xfId="13" applyFont="1" applyFill="1" applyBorder="1" applyAlignment="1" applyProtection="1">
      <alignment horizontal="center" vertical="center" shrinkToFit="1"/>
      <protection locked="0" hidden="1"/>
    </xf>
    <xf numFmtId="38" fontId="21" fillId="6" borderId="42" xfId="13" applyFont="1" applyFill="1" applyBorder="1" applyAlignment="1" applyProtection="1">
      <alignment horizontal="center" vertical="center" shrinkToFit="1"/>
      <protection locked="0" hidden="1"/>
    </xf>
    <xf numFmtId="38" fontId="21" fillId="6" borderId="25" xfId="13" applyFont="1" applyFill="1" applyBorder="1" applyAlignment="1" applyProtection="1">
      <alignment horizontal="center" vertical="center" shrinkToFit="1"/>
      <protection locked="0" hidden="1"/>
    </xf>
    <xf numFmtId="38" fontId="21" fillId="6" borderId="31" xfId="13" applyFont="1" applyFill="1" applyBorder="1" applyAlignment="1" applyProtection="1">
      <alignment horizontal="center" vertical="center" shrinkToFit="1"/>
      <protection locked="0" hidden="1"/>
    </xf>
    <xf numFmtId="38" fontId="21" fillId="6" borderId="33" xfId="13" applyFont="1" applyFill="1" applyBorder="1" applyAlignment="1" applyProtection="1">
      <alignment horizontal="center" vertical="center" shrinkToFit="1"/>
      <protection locked="0" hidden="1"/>
    </xf>
    <xf numFmtId="0" fontId="21" fillId="6" borderId="59" xfId="12" applyFont="1" applyFill="1" applyBorder="1" applyAlignment="1" applyProtection="1">
      <alignment horizontal="center" vertical="center"/>
      <protection hidden="1"/>
    </xf>
    <xf numFmtId="0" fontId="21" fillId="6" borderId="53" xfId="12" applyFont="1" applyFill="1" applyBorder="1" applyAlignment="1" applyProtection="1">
      <alignment horizontal="center" vertical="center"/>
      <protection hidden="1"/>
    </xf>
    <xf numFmtId="0" fontId="21" fillId="11" borderId="155" xfId="12" applyFont="1" applyFill="1" applyBorder="1" applyAlignment="1" applyProtection="1">
      <alignment horizontal="center" vertical="center" shrinkToFit="1"/>
      <protection locked="0" hidden="1"/>
    </xf>
    <xf numFmtId="38" fontId="21" fillId="11" borderId="125" xfId="13" applyFont="1" applyFill="1" applyBorder="1" applyAlignment="1" applyProtection="1">
      <alignment horizontal="center" vertical="center" shrinkToFit="1"/>
      <protection locked="0" hidden="1"/>
    </xf>
    <xf numFmtId="38" fontId="21" fillId="11" borderId="244" xfId="13" applyFont="1" applyFill="1" applyBorder="1" applyAlignment="1" applyProtection="1">
      <alignment horizontal="center" vertical="center" shrinkToFit="1"/>
      <protection hidden="1"/>
    </xf>
    <xf numFmtId="38" fontId="21" fillId="11" borderId="196" xfId="13" applyFont="1" applyFill="1" applyBorder="1" applyAlignment="1" applyProtection="1">
      <alignment horizontal="center" vertical="center" shrinkToFit="1"/>
      <protection hidden="1"/>
    </xf>
    <xf numFmtId="38" fontId="21" fillId="11" borderId="125" xfId="13" applyFont="1" applyFill="1" applyBorder="1" applyAlignment="1" applyProtection="1">
      <alignment horizontal="center" vertical="center" shrinkToFit="1"/>
      <protection hidden="1"/>
    </xf>
    <xf numFmtId="0" fontId="21" fillId="11" borderId="156" xfId="12" applyFont="1" applyFill="1" applyBorder="1" applyAlignment="1" applyProtection="1">
      <alignment horizontal="center" vertical="center"/>
      <protection hidden="1"/>
    </xf>
    <xf numFmtId="0" fontId="21" fillId="11" borderId="55" xfId="12" applyFont="1" applyFill="1" applyBorder="1" applyAlignment="1" applyProtection="1">
      <alignment horizontal="center" vertical="center"/>
      <protection hidden="1"/>
    </xf>
    <xf numFmtId="0" fontId="21" fillId="11" borderId="53" xfId="12" applyFont="1" applyFill="1" applyBorder="1" applyAlignment="1" applyProtection="1">
      <alignment horizontal="center" vertical="center"/>
      <protection hidden="1"/>
    </xf>
    <xf numFmtId="0" fontId="21" fillId="0" borderId="55" xfId="12" applyFont="1" applyBorder="1" applyAlignment="1" applyProtection="1">
      <alignment horizontal="center" vertical="center"/>
      <protection hidden="1"/>
    </xf>
    <xf numFmtId="0" fontId="21" fillId="6" borderId="59" xfId="12" applyFont="1" applyFill="1" applyBorder="1" applyAlignment="1" applyProtection="1">
      <alignment horizontal="center" vertical="center" shrinkToFit="1"/>
      <protection hidden="1"/>
    </xf>
    <xf numFmtId="0" fontId="32" fillId="6" borderId="0" xfId="5" applyNumberFormat="1" applyFont="1" applyFill="1" applyBorder="1" applyAlignment="1" applyProtection="1">
      <alignment horizontal="center" vertical="center" shrinkToFit="1"/>
      <protection locked="0" hidden="1"/>
    </xf>
    <xf numFmtId="0" fontId="32" fillId="0" borderId="13" xfId="5" applyNumberFormat="1" applyFont="1" applyBorder="1" applyAlignment="1" applyProtection="1">
      <alignment horizontal="center" vertical="center"/>
      <protection hidden="1"/>
    </xf>
    <xf numFmtId="0" fontId="32" fillId="0" borderId="11" xfId="5" applyNumberFormat="1" applyFont="1" applyBorder="1" applyAlignment="1" applyProtection="1">
      <alignment horizontal="center" vertical="center"/>
      <protection hidden="1"/>
    </xf>
    <xf numFmtId="0" fontId="32" fillId="0" borderId="34" xfId="5" applyNumberFormat="1" applyFont="1" applyBorder="1" applyAlignment="1" applyProtection="1">
      <alignment horizontal="center" vertical="center"/>
      <protection hidden="1"/>
    </xf>
    <xf numFmtId="0" fontId="32" fillId="0" borderId="44" xfId="5" applyNumberFormat="1" applyFont="1" applyBorder="1" applyAlignment="1" applyProtection="1">
      <alignment horizontal="center" vertical="center"/>
      <protection hidden="1"/>
    </xf>
    <xf numFmtId="0" fontId="32" fillId="0" borderId="44" xfId="5" applyNumberFormat="1" applyFont="1" applyBorder="1" applyAlignment="1" applyProtection="1">
      <alignment horizontal="center" vertical="center" wrapText="1"/>
      <protection hidden="1"/>
    </xf>
    <xf numFmtId="0" fontId="32" fillId="0" borderId="11" xfId="5" applyNumberFormat="1" applyFont="1" applyBorder="1" applyAlignment="1" applyProtection="1">
      <alignment horizontal="center" vertical="center" wrapText="1"/>
      <protection hidden="1"/>
    </xf>
    <xf numFmtId="0" fontId="32" fillId="0" borderId="34" xfId="5" applyNumberFormat="1" applyFont="1" applyBorder="1" applyAlignment="1" applyProtection="1">
      <alignment horizontal="center" vertical="center" wrapText="1"/>
      <protection hidden="1"/>
    </xf>
    <xf numFmtId="0" fontId="32" fillId="0" borderId="4" xfId="5" applyNumberFormat="1" applyFont="1" applyBorder="1" applyAlignment="1" applyProtection="1">
      <alignment horizontal="center" vertical="center" wrapText="1"/>
      <protection hidden="1"/>
    </xf>
    <xf numFmtId="0" fontId="32" fillId="0" borderId="0" xfId="5" applyNumberFormat="1" applyFont="1" applyBorder="1" applyAlignment="1" applyProtection="1">
      <alignment horizontal="center" vertical="center" wrapText="1"/>
      <protection hidden="1"/>
    </xf>
    <xf numFmtId="0" fontId="32" fillId="0" borderId="5" xfId="5" applyNumberFormat="1" applyFont="1" applyBorder="1" applyAlignment="1" applyProtection="1">
      <alignment horizontal="center" vertical="center" wrapText="1"/>
      <protection hidden="1"/>
    </xf>
    <xf numFmtId="0" fontId="32" fillId="0" borderId="25" xfId="5" applyNumberFormat="1" applyFont="1" applyBorder="1" applyAlignment="1" applyProtection="1">
      <alignment horizontal="center" vertical="center" wrapText="1"/>
      <protection hidden="1"/>
    </xf>
    <xf numFmtId="0" fontId="32" fillId="0" borderId="31" xfId="5" applyNumberFormat="1" applyFont="1" applyBorder="1" applyAlignment="1" applyProtection="1">
      <alignment horizontal="center" vertical="center" wrapText="1"/>
      <protection hidden="1"/>
    </xf>
    <xf numFmtId="0" fontId="32" fillId="0" borderId="33" xfId="5" applyNumberFormat="1" applyFont="1" applyBorder="1" applyAlignment="1" applyProtection="1">
      <alignment horizontal="center" vertical="center" wrapText="1"/>
      <protection hidden="1"/>
    </xf>
    <xf numFmtId="0" fontId="32" fillId="0" borderId="32" xfId="5" applyNumberFormat="1" applyFont="1" applyBorder="1" applyAlignment="1" applyProtection="1">
      <alignment horizontal="center" vertical="center" wrapText="1"/>
      <protection hidden="1"/>
    </xf>
    <xf numFmtId="0" fontId="32" fillId="0" borderId="6" xfId="5" applyNumberFormat="1" applyFont="1" applyBorder="1" applyAlignment="1" applyProtection="1">
      <alignment horizontal="center" vertical="center" wrapText="1"/>
      <protection hidden="1"/>
    </xf>
    <xf numFmtId="0" fontId="32" fillId="0" borderId="30" xfId="5" applyNumberFormat="1" applyFont="1" applyBorder="1" applyAlignment="1" applyProtection="1">
      <alignment horizontal="center" vertical="center" wrapText="1"/>
      <protection hidden="1"/>
    </xf>
    <xf numFmtId="0" fontId="32" fillId="0" borderId="46" xfId="6" applyNumberFormat="1" applyFont="1" applyBorder="1" applyAlignment="1" applyProtection="1">
      <alignment horizontal="center" vertical="center" textRotation="255"/>
      <protection hidden="1"/>
    </xf>
    <xf numFmtId="0" fontId="32" fillId="0" borderId="27" xfId="6" applyNumberFormat="1" applyFont="1" applyBorder="1" applyAlignment="1" applyProtection="1">
      <alignment horizontal="center" vertical="center" textRotation="255"/>
      <protection hidden="1"/>
    </xf>
    <xf numFmtId="0" fontId="32" fillId="0" borderId="47" xfId="6" applyNumberFormat="1" applyFont="1" applyBorder="1" applyAlignment="1" applyProtection="1">
      <alignment horizontal="center" vertical="center" textRotation="255"/>
      <protection hidden="1"/>
    </xf>
    <xf numFmtId="0" fontId="32" fillId="7" borderId="39" xfId="3" applyNumberFormat="1" applyFont="1" applyFill="1" applyBorder="1" applyAlignment="1" applyProtection="1">
      <alignment horizontal="center" vertical="center"/>
      <protection hidden="1"/>
    </xf>
    <xf numFmtId="0" fontId="32" fillId="7" borderId="42" xfId="3" applyNumberFormat="1" applyFont="1" applyFill="1" applyBorder="1" applyAlignment="1" applyProtection="1">
      <alignment horizontal="center" vertical="center"/>
      <protection hidden="1"/>
    </xf>
    <xf numFmtId="0" fontId="32" fillId="7" borderId="31" xfId="3" applyNumberFormat="1" applyFont="1" applyFill="1" applyBorder="1" applyAlignment="1" applyProtection="1">
      <alignment horizontal="center" vertical="center"/>
      <protection hidden="1"/>
    </xf>
    <xf numFmtId="0" fontId="32" fillId="7" borderId="33" xfId="3" applyNumberFormat="1" applyFont="1" applyFill="1" applyBorder="1" applyAlignment="1" applyProtection="1">
      <alignment horizontal="center" vertical="center"/>
      <protection hidden="1"/>
    </xf>
    <xf numFmtId="0" fontId="32" fillId="0" borderId="42" xfId="6" applyNumberFormat="1" applyFont="1" applyBorder="1" applyAlignment="1" applyProtection="1">
      <alignment horizontal="center" vertical="center"/>
      <protection hidden="1"/>
    </xf>
    <xf numFmtId="0" fontId="32" fillId="0" borderId="33" xfId="6" applyNumberFormat="1" applyFont="1" applyBorder="1" applyAlignment="1" applyProtection="1">
      <alignment horizontal="center" vertical="center"/>
      <protection hidden="1"/>
    </xf>
    <xf numFmtId="176" fontId="32" fillId="0" borderId="2" xfId="5" applyNumberFormat="1" applyFont="1" applyBorder="1" applyAlignment="1" applyProtection="1">
      <alignment horizontal="center" vertical="center"/>
      <protection hidden="1"/>
    </xf>
    <xf numFmtId="176" fontId="32" fillId="6" borderId="35" xfId="5" applyNumberFormat="1" applyFont="1" applyFill="1" applyBorder="1" applyAlignment="1" applyProtection="1">
      <alignment horizontal="center" vertical="center"/>
      <protection hidden="1"/>
    </xf>
    <xf numFmtId="176" fontId="32" fillId="6" borderId="39" xfId="5" applyNumberFormat="1" applyFont="1" applyFill="1" applyBorder="1" applyAlignment="1" applyProtection="1">
      <alignment horizontal="center" vertical="center"/>
      <protection hidden="1"/>
    </xf>
    <xf numFmtId="176" fontId="32" fillId="6" borderId="42" xfId="5" applyNumberFormat="1" applyFont="1" applyFill="1" applyBorder="1" applyAlignment="1" applyProtection="1">
      <alignment horizontal="center" vertical="center"/>
      <protection hidden="1"/>
    </xf>
    <xf numFmtId="176" fontId="32" fillId="6" borderId="25" xfId="5" applyNumberFormat="1" applyFont="1" applyFill="1" applyBorder="1" applyAlignment="1" applyProtection="1">
      <alignment horizontal="center" vertical="center"/>
      <protection hidden="1"/>
    </xf>
    <xf numFmtId="176" fontId="32" fillId="6" borderId="31" xfId="5" applyNumberFormat="1" applyFont="1" applyFill="1" applyBorder="1" applyAlignment="1" applyProtection="1">
      <alignment horizontal="center" vertical="center"/>
      <protection hidden="1"/>
    </xf>
    <xf numFmtId="176" fontId="32" fillId="6" borderId="33" xfId="5" applyNumberFormat="1" applyFont="1" applyFill="1" applyBorder="1" applyAlignment="1" applyProtection="1">
      <alignment horizontal="center" vertical="center"/>
      <protection hidden="1"/>
    </xf>
    <xf numFmtId="176" fontId="32" fillId="6" borderId="35" xfId="6" applyNumberFormat="1" applyFont="1" applyFill="1" applyBorder="1" applyAlignment="1" applyProtection="1">
      <alignment horizontal="center" vertical="center"/>
      <protection hidden="1"/>
    </xf>
    <xf numFmtId="176" fontId="32" fillId="6" borderId="39" xfId="6" applyNumberFormat="1" applyFont="1" applyFill="1" applyBorder="1" applyAlignment="1" applyProtection="1">
      <alignment horizontal="center" vertical="center"/>
      <protection hidden="1"/>
    </xf>
    <xf numFmtId="176" fontId="32" fillId="6" borderId="37" xfId="6" applyNumberFormat="1" applyFont="1" applyFill="1" applyBorder="1" applyAlignment="1" applyProtection="1">
      <alignment horizontal="center" vertical="center"/>
      <protection hidden="1"/>
    </xf>
    <xf numFmtId="176" fontId="32" fillId="6" borderId="25" xfId="6" applyNumberFormat="1" applyFont="1" applyFill="1" applyBorder="1" applyAlignment="1" applyProtection="1">
      <alignment horizontal="center" vertical="center"/>
      <protection hidden="1"/>
    </xf>
    <xf numFmtId="176" fontId="32" fillId="6" borderId="31" xfId="6" applyNumberFormat="1" applyFont="1" applyFill="1" applyBorder="1" applyAlignment="1" applyProtection="1">
      <alignment horizontal="center" vertical="center"/>
      <protection hidden="1"/>
    </xf>
    <xf numFmtId="176" fontId="32" fillId="6" borderId="30" xfId="6" applyNumberFormat="1" applyFont="1" applyFill="1" applyBorder="1" applyAlignment="1" applyProtection="1">
      <alignment horizontal="center" vertical="center"/>
      <protection hidden="1"/>
    </xf>
    <xf numFmtId="176" fontId="32" fillId="6" borderId="4" xfId="5" applyNumberFormat="1" applyFont="1" applyFill="1" applyBorder="1" applyAlignment="1" applyProtection="1">
      <alignment horizontal="center" vertical="center"/>
      <protection hidden="1"/>
    </xf>
    <xf numFmtId="176" fontId="32" fillId="6" borderId="0" xfId="5" applyNumberFormat="1" applyFont="1" applyFill="1" applyBorder="1" applyAlignment="1" applyProtection="1">
      <alignment horizontal="center" vertical="center"/>
      <protection hidden="1"/>
    </xf>
    <xf numFmtId="176" fontId="32" fillId="6" borderId="5" xfId="5" applyNumberFormat="1" applyFont="1" applyFill="1" applyBorder="1" applyAlignment="1" applyProtection="1">
      <alignment horizontal="center" vertical="center"/>
      <protection hidden="1"/>
    </xf>
    <xf numFmtId="176" fontId="32" fillId="6" borderId="4" xfId="6" applyNumberFormat="1" applyFont="1" applyFill="1" applyBorder="1" applyAlignment="1" applyProtection="1">
      <alignment horizontal="center" vertical="center"/>
      <protection hidden="1"/>
    </xf>
    <xf numFmtId="176" fontId="32" fillId="6" borderId="0" xfId="6" applyNumberFormat="1" applyFont="1" applyFill="1" applyBorder="1" applyAlignment="1" applyProtection="1">
      <alignment horizontal="center" vertical="center"/>
      <protection hidden="1"/>
    </xf>
    <xf numFmtId="176" fontId="32" fillId="6" borderId="6" xfId="6" applyNumberFormat="1" applyFont="1" applyFill="1" applyBorder="1" applyAlignment="1" applyProtection="1">
      <alignment horizontal="center" vertical="center"/>
      <protection hidden="1"/>
    </xf>
    <xf numFmtId="0" fontId="32" fillId="7" borderId="0" xfId="6" applyNumberFormat="1" applyFont="1" applyFill="1" applyBorder="1" applyAlignment="1" applyProtection="1">
      <alignment horizontal="center" vertical="center"/>
      <protection hidden="1"/>
    </xf>
    <xf numFmtId="0" fontId="32" fillId="6" borderId="0" xfId="5" applyNumberFormat="1" applyFont="1" applyFill="1" applyBorder="1" applyAlignment="1" applyProtection="1">
      <alignment horizontal="center" vertical="center"/>
      <protection locked="0" hidden="1"/>
    </xf>
    <xf numFmtId="0" fontId="32" fillId="7" borderId="0" xfId="3" applyNumberFormat="1" applyFont="1" applyFill="1" applyBorder="1" applyAlignment="1" applyProtection="1">
      <alignment horizontal="center" vertical="center"/>
      <protection hidden="1"/>
    </xf>
    <xf numFmtId="0" fontId="32" fillId="7" borderId="5" xfId="3" applyNumberFormat="1" applyFont="1" applyFill="1" applyBorder="1" applyAlignment="1" applyProtection="1">
      <alignment horizontal="center" vertical="center"/>
      <protection hidden="1"/>
    </xf>
    <xf numFmtId="0" fontId="32" fillId="0" borderId="5" xfId="6" applyNumberFormat="1" applyFont="1" applyBorder="1" applyAlignment="1" applyProtection="1">
      <alignment horizontal="center" vertical="center"/>
      <protection hidden="1"/>
    </xf>
    <xf numFmtId="176" fontId="32" fillId="0" borderId="59" xfId="5" applyNumberFormat="1" applyFont="1" applyBorder="1" applyAlignment="1" applyProtection="1">
      <alignment horizontal="center" vertical="center"/>
      <protection hidden="1"/>
    </xf>
    <xf numFmtId="0" fontId="32" fillId="0" borderId="16" xfId="0" applyNumberFormat="1" applyFont="1" applyBorder="1" applyAlignment="1" applyProtection="1">
      <alignment horizontal="center" vertical="center"/>
      <protection hidden="1"/>
    </xf>
    <xf numFmtId="0" fontId="32" fillId="0" borderId="18" xfId="0" applyNumberFormat="1" applyFont="1" applyBorder="1" applyAlignment="1" applyProtection="1">
      <alignment horizontal="center" vertical="center"/>
      <protection hidden="1"/>
    </xf>
    <xf numFmtId="0" fontId="32" fillId="0" borderId="58" xfId="0" applyNumberFormat="1" applyFont="1" applyBorder="1" applyAlignment="1" applyProtection="1">
      <alignment horizontal="center" vertical="center"/>
      <protection hidden="1"/>
    </xf>
    <xf numFmtId="0" fontId="30" fillId="0" borderId="17" xfId="0" applyNumberFormat="1" applyFont="1" applyBorder="1" applyAlignment="1" applyProtection="1">
      <alignment horizontal="center" vertical="center" wrapText="1"/>
      <protection hidden="1"/>
    </xf>
    <xf numFmtId="0" fontId="30" fillId="0" borderId="2" xfId="0" applyNumberFormat="1" applyFont="1" applyBorder="1" applyAlignment="1" applyProtection="1">
      <alignment horizontal="center" vertical="center" wrapText="1"/>
      <protection hidden="1"/>
    </xf>
    <xf numFmtId="0" fontId="32" fillId="7" borderId="2" xfId="6" applyNumberFormat="1" applyFont="1" applyFill="1" applyBorder="1" applyAlignment="1" applyProtection="1">
      <alignment horizontal="center" vertical="center"/>
      <protection hidden="1"/>
    </xf>
    <xf numFmtId="0" fontId="32" fillId="7" borderId="23" xfId="6" applyNumberFormat="1" applyFont="1" applyFill="1" applyBorder="1" applyAlignment="1" applyProtection="1">
      <alignment horizontal="center" vertical="center"/>
      <protection hidden="1"/>
    </xf>
    <xf numFmtId="0" fontId="32" fillId="7" borderId="7" xfId="6" applyNumberFormat="1" applyFont="1" applyFill="1" applyBorder="1" applyAlignment="1" applyProtection="1">
      <alignment horizontal="center" vertical="center"/>
      <protection hidden="1"/>
    </xf>
    <xf numFmtId="0" fontId="32" fillId="6" borderId="7" xfId="0" applyNumberFormat="1" applyFont="1" applyFill="1" applyBorder="1" applyAlignment="1" applyProtection="1">
      <alignment horizontal="center" vertical="center"/>
      <protection locked="0" hidden="1"/>
    </xf>
    <xf numFmtId="0" fontId="32" fillId="6" borderId="23" xfId="0" applyNumberFormat="1" applyFont="1" applyFill="1" applyBorder="1" applyAlignment="1" applyProtection="1">
      <alignment horizontal="center" vertical="center"/>
      <protection locked="0" hidden="1"/>
    </xf>
    <xf numFmtId="0" fontId="21" fillId="0" borderId="7" xfId="5" applyNumberFormat="1" applyFont="1" applyFill="1" applyBorder="1" applyAlignment="1" applyProtection="1">
      <alignment horizontal="center" vertical="center"/>
      <protection hidden="1"/>
    </xf>
    <xf numFmtId="0" fontId="21" fillId="0" borderId="10"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locked="0" hidden="1"/>
    </xf>
    <xf numFmtId="0" fontId="32" fillId="0" borderId="7" xfId="0" applyNumberFormat="1" applyFont="1" applyFill="1" applyBorder="1" applyAlignment="1" applyProtection="1">
      <alignment horizontal="center" vertical="center"/>
      <protection hidden="1"/>
    </xf>
    <xf numFmtId="0" fontId="32" fillId="0" borderId="10" xfId="0" applyNumberFormat="1" applyFont="1" applyFill="1" applyBorder="1" applyAlignment="1" applyProtection="1">
      <alignment horizontal="center" vertical="center"/>
      <protection hidden="1"/>
    </xf>
    <xf numFmtId="0" fontId="30" fillId="0" borderId="3" xfId="0" applyNumberFormat="1" applyFont="1" applyBorder="1" applyAlignment="1" applyProtection="1">
      <alignment horizontal="center" vertical="center" wrapText="1"/>
      <protection hidden="1"/>
    </xf>
    <xf numFmtId="0" fontId="30" fillId="0" borderId="28" xfId="0" applyNumberFormat="1" applyFont="1" applyBorder="1" applyAlignment="1" applyProtection="1">
      <alignment horizontal="center" vertical="center" wrapText="1"/>
      <protection hidden="1"/>
    </xf>
    <xf numFmtId="0" fontId="32" fillId="7" borderId="28" xfId="6" applyNumberFormat="1" applyFont="1" applyFill="1" applyBorder="1" applyAlignment="1" applyProtection="1">
      <alignment horizontal="center" vertical="center"/>
      <protection hidden="1"/>
    </xf>
    <xf numFmtId="0" fontId="32" fillId="7" borderId="21" xfId="6" applyNumberFormat="1" applyFont="1" applyFill="1" applyBorder="1" applyAlignment="1" applyProtection="1">
      <alignment horizontal="center" vertical="center"/>
      <protection hidden="1"/>
    </xf>
    <xf numFmtId="0" fontId="32" fillId="7" borderId="29" xfId="6" applyNumberFormat="1" applyFont="1" applyFill="1" applyBorder="1" applyAlignment="1" applyProtection="1">
      <alignment horizontal="center" vertical="center"/>
      <protection hidden="1"/>
    </xf>
    <xf numFmtId="0" fontId="32" fillId="6" borderId="29" xfId="0" applyNumberFormat="1" applyFont="1" applyFill="1" applyBorder="1" applyAlignment="1" applyProtection="1">
      <alignment horizontal="center" vertical="center"/>
      <protection locked="0" hidden="1"/>
    </xf>
    <xf numFmtId="0" fontId="32" fillId="6" borderId="21" xfId="0" applyNumberFormat="1" applyFont="1" applyFill="1" applyBorder="1" applyAlignment="1" applyProtection="1">
      <alignment horizontal="center" vertical="center"/>
      <protection locked="0" hidden="1"/>
    </xf>
    <xf numFmtId="0" fontId="21" fillId="0" borderId="29" xfId="5" applyNumberFormat="1" applyFont="1" applyFill="1" applyBorder="1" applyAlignment="1" applyProtection="1">
      <alignment horizontal="center" vertical="center"/>
      <protection hidden="1"/>
    </xf>
    <xf numFmtId="0" fontId="21" fillId="0" borderId="51" xfId="5" applyNumberFormat="1" applyFont="1" applyFill="1" applyBorder="1" applyAlignment="1" applyProtection="1">
      <alignment horizontal="center" vertical="center"/>
      <protection hidden="1"/>
    </xf>
    <xf numFmtId="0" fontId="21" fillId="0" borderId="35" xfId="9" applyNumberFormat="1" applyFont="1" applyFill="1" applyBorder="1" applyAlignment="1">
      <alignment horizontal="center" vertical="center" wrapText="1"/>
    </xf>
    <xf numFmtId="0" fontId="21" fillId="0" borderId="39" xfId="9" applyNumberFormat="1" applyFont="1" applyFill="1" applyBorder="1" applyAlignment="1">
      <alignment horizontal="center" vertical="center" wrapText="1"/>
    </xf>
    <xf numFmtId="0" fontId="21" fillId="0" borderId="42" xfId="9" applyNumberFormat="1" applyFont="1" applyFill="1" applyBorder="1" applyAlignment="1">
      <alignment horizontal="center" vertical="center" wrapText="1"/>
    </xf>
    <xf numFmtId="0" fontId="21" fillId="0" borderId="4" xfId="9" applyNumberFormat="1" applyFont="1" applyFill="1" applyBorder="1" applyAlignment="1">
      <alignment horizontal="center" vertical="center" wrapText="1"/>
    </xf>
    <xf numFmtId="0" fontId="21" fillId="0" borderId="0" xfId="9" applyNumberFormat="1" applyFont="1" applyFill="1" applyBorder="1" applyAlignment="1">
      <alignment horizontal="center" vertical="center" wrapText="1"/>
    </xf>
    <xf numFmtId="0" fontId="21" fillId="0" borderId="25" xfId="9" applyNumberFormat="1" applyFont="1" applyFill="1" applyBorder="1" applyAlignment="1">
      <alignment horizontal="center" vertical="center" wrapText="1"/>
    </xf>
    <xf numFmtId="0" fontId="21" fillId="0" borderId="31" xfId="9" applyNumberFormat="1" applyFont="1" applyFill="1" applyBorder="1" applyAlignment="1">
      <alignment horizontal="center" vertical="center" wrapText="1"/>
    </xf>
    <xf numFmtId="0" fontId="21" fillId="0" borderId="59" xfId="9" applyNumberFormat="1" applyFont="1" applyFill="1" applyBorder="1" applyAlignment="1">
      <alignment horizontal="center" vertical="center"/>
    </xf>
    <xf numFmtId="0" fontId="21" fillId="0" borderId="35" xfId="9" applyNumberFormat="1" applyFont="1" applyFill="1" applyBorder="1" applyAlignment="1">
      <alignment horizontal="center" vertical="center"/>
    </xf>
    <xf numFmtId="0" fontId="21" fillId="0" borderId="42" xfId="9" applyNumberFormat="1" applyFont="1" applyFill="1" applyBorder="1" applyAlignment="1">
      <alignment horizontal="center" vertical="center"/>
    </xf>
    <xf numFmtId="0" fontId="33" fillId="12" borderId="157" xfId="9" applyNumberFormat="1" applyFont="1" applyFill="1" applyBorder="1" applyAlignment="1">
      <alignment horizontal="center" vertical="center" wrapText="1"/>
    </xf>
    <xf numFmtId="0" fontId="33" fillId="12" borderId="164" xfId="9" applyNumberFormat="1" applyFont="1" applyFill="1" applyBorder="1" applyAlignment="1">
      <alignment horizontal="center" vertical="center" wrapText="1"/>
    </xf>
    <xf numFmtId="0" fontId="33" fillId="12" borderId="158" xfId="9" applyNumberFormat="1" applyFont="1" applyFill="1" applyBorder="1" applyAlignment="1">
      <alignment horizontal="center" vertical="center" wrapText="1"/>
    </xf>
    <xf numFmtId="0" fontId="33" fillId="12" borderId="81" xfId="9" applyNumberFormat="1" applyFont="1" applyFill="1" applyBorder="1" applyAlignment="1">
      <alignment horizontal="center" vertical="center" wrapText="1"/>
    </xf>
    <xf numFmtId="0" fontId="33" fillId="12" borderId="161" xfId="9" applyNumberFormat="1" applyFont="1" applyFill="1" applyBorder="1" applyAlignment="1">
      <alignment horizontal="center" vertical="center" wrapText="1"/>
    </xf>
    <xf numFmtId="0" fontId="33" fillId="12" borderId="84" xfId="9" applyNumberFormat="1" applyFont="1" applyFill="1" applyBorder="1" applyAlignment="1">
      <alignment horizontal="center" vertical="center" wrapText="1"/>
    </xf>
    <xf numFmtId="0" fontId="33" fillId="12" borderId="162" xfId="9" applyNumberFormat="1" applyFont="1" applyFill="1" applyBorder="1" applyAlignment="1">
      <alignment horizontal="center" vertical="center" wrapText="1"/>
    </xf>
    <xf numFmtId="0" fontId="33" fillId="12" borderId="85" xfId="9" applyNumberFormat="1" applyFont="1" applyFill="1" applyBorder="1" applyAlignment="1">
      <alignment horizontal="center" vertical="center" wrapText="1"/>
    </xf>
    <xf numFmtId="0" fontId="33" fillId="12" borderId="159" xfId="9" applyNumberFormat="1" applyFont="1" applyFill="1" applyBorder="1" applyAlignment="1">
      <alignment horizontal="center" vertical="center" wrapText="1"/>
    </xf>
    <xf numFmtId="0" fontId="33" fillId="12" borderId="82" xfId="9" applyNumberFormat="1" applyFont="1" applyFill="1" applyBorder="1" applyAlignment="1">
      <alignment horizontal="center" vertical="center" wrapText="1"/>
    </xf>
    <xf numFmtId="0" fontId="33" fillId="12" borderId="160" xfId="9" applyNumberFormat="1" applyFont="1" applyFill="1" applyBorder="1" applyAlignment="1">
      <alignment horizontal="center" vertical="center" wrapText="1"/>
    </xf>
    <xf numFmtId="0" fontId="33" fillId="12" borderId="83" xfId="9" applyNumberFormat="1" applyFont="1" applyFill="1" applyBorder="1" applyAlignment="1">
      <alignment horizontal="center" vertical="center" wrapText="1"/>
    </xf>
    <xf numFmtId="0" fontId="21" fillId="0" borderId="2" xfId="9" applyNumberFormat="1" applyFont="1" applyFill="1" applyBorder="1" applyAlignment="1">
      <alignment horizontal="center" vertical="center" wrapText="1"/>
    </xf>
    <xf numFmtId="0" fontId="21" fillId="0" borderId="23" xfId="9" applyNumberFormat="1" applyFont="1" applyFill="1" applyBorder="1" applyAlignment="1">
      <alignment horizontal="center" vertical="center" wrapText="1"/>
    </xf>
    <xf numFmtId="0" fontId="21" fillId="0" borderId="66" xfId="9" applyNumberFormat="1" applyFont="1" applyFill="1" applyBorder="1" applyAlignment="1">
      <alignment horizontal="center" vertical="center" wrapText="1"/>
    </xf>
    <xf numFmtId="0" fontId="21" fillId="0" borderId="7" xfId="9" applyNumberFormat="1" applyFont="1" applyFill="1" applyBorder="1" applyAlignment="1">
      <alignment horizontal="center" vertical="center" wrapText="1"/>
    </xf>
    <xf numFmtId="0" fontId="21" fillId="0" borderId="54" xfId="9" applyNumberFormat="1" applyFont="1" applyFill="1" applyBorder="1" applyAlignment="1">
      <alignment horizontal="center" vertical="center" wrapText="1"/>
    </xf>
    <xf numFmtId="0" fontId="21" fillId="0" borderId="69" xfId="9" applyNumberFormat="1" applyFont="1" applyFill="1" applyBorder="1" applyAlignment="1">
      <alignment horizontal="center" vertical="center" wrapText="1"/>
    </xf>
    <xf numFmtId="0" fontId="21" fillId="9" borderId="23" xfId="9" applyNumberFormat="1" applyFont="1" applyFill="1" applyBorder="1" applyAlignment="1">
      <alignment horizontal="center" vertical="center" wrapText="1"/>
    </xf>
    <xf numFmtId="0" fontId="21" fillId="9" borderId="20" xfId="9" applyNumberFormat="1" applyFont="1" applyFill="1" applyBorder="1" applyAlignment="1">
      <alignment horizontal="center" vertical="center" wrapText="1"/>
    </xf>
    <xf numFmtId="0" fontId="21" fillId="9" borderId="7" xfId="9" applyNumberFormat="1" applyFont="1" applyFill="1" applyBorder="1" applyAlignment="1">
      <alignment horizontal="center" vertical="center" wrapText="1"/>
    </xf>
    <xf numFmtId="0" fontId="21" fillId="0" borderId="116" xfId="9" applyNumberFormat="1" applyFont="1" applyFill="1" applyBorder="1" applyAlignment="1">
      <alignment horizontal="center" vertical="center" wrapText="1"/>
    </xf>
    <xf numFmtId="0" fontId="21" fillId="0" borderId="167" xfId="9" applyNumberFormat="1" applyFont="1" applyFill="1" applyBorder="1" applyAlignment="1">
      <alignment horizontal="center" vertical="center" wrapText="1"/>
    </xf>
    <xf numFmtId="0" fontId="21" fillId="0" borderId="81" xfId="9" applyNumberFormat="1" applyFont="1" applyFill="1" applyBorder="1" applyAlignment="1">
      <alignment horizontal="center" vertical="center" wrapText="1"/>
    </xf>
    <xf numFmtId="0" fontId="21" fillId="0" borderId="117" xfId="9" applyNumberFormat="1" applyFont="1" applyFill="1" applyBorder="1" applyAlignment="1">
      <alignment horizontal="center" vertical="center" wrapText="1"/>
    </xf>
    <xf numFmtId="0" fontId="21" fillId="0" borderId="168" xfId="9" applyNumberFormat="1" applyFont="1" applyFill="1" applyBorder="1" applyAlignment="1">
      <alignment horizontal="center" vertical="center" wrapText="1"/>
    </xf>
    <xf numFmtId="0" fontId="21" fillId="0" borderId="84" xfId="9" applyNumberFormat="1" applyFont="1" applyFill="1" applyBorder="1" applyAlignment="1">
      <alignment horizontal="center" vertical="center" wrapText="1"/>
    </xf>
    <xf numFmtId="0" fontId="21" fillId="0" borderId="87" xfId="9" applyNumberFormat="1" applyFont="1" applyFill="1" applyBorder="1" applyAlignment="1">
      <alignment horizontal="center" vertical="center" wrapText="1"/>
    </xf>
    <xf numFmtId="0" fontId="21" fillId="0" borderId="88" xfId="9" applyNumberFormat="1" applyFont="1" applyFill="1" applyBorder="1" applyAlignment="1">
      <alignment horizontal="center" vertical="center"/>
    </xf>
    <xf numFmtId="0" fontId="21" fillId="0" borderId="89" xfId="9" applyNumberFormat="1" applyFont="1" applyFill="1" applyBorder="1" applyAlignment="1">
      <alignment horizontal="center" vertical="center"/>
    </xf>
    <xf numFmtId="0" fontId="21" fillId="0" borderId="94" xfId="9" applyNumberFormat="1" applyFont="1" applyFill="1" applyBorder="1" applyAlignment="1">
      <alignment horizontal="center" vertical="center"/>
    </xf>
    <xf numFmtId="0" fontId="21" fillId="0" borderId="95" xfId="9" applyNumberFormat="1" applyFont="1" applyFill="1" applyBorder="1" applyAlignment="1">
      <alignment horizontal="center" vertical="center"/>
    </xf>
    <xf numFmtId="0" fontId="21" fillId="0" borderId="96" xfId="9" applyNumberFormat="1" applyFont="1" applyFill="1" applyBorder="1" applyAlignment="1">
      <alignment horizontal="center" vertical="center"/>
    </xf>
    <xf numFmtId="0" fontId="21" fillId="0" borderId="115" xfId="9" applyNumberFormat="1" applyFont="1" applyFill="1" applyBorder="1" applyAlignment="1">
      <alignment horizontal="center" vertical="center" wrapText="1"/>
    </xf>
    <xf numFmtId="0" fontId="21" fillId="0" borderId="166" xfId="9" applyNumberFormat="1" applyFont="1" applyFill="1" applyBorder="1" applyAlignment="1">
      <alignment horizontal="center" vertical="center" wrapText="1"/>
    </xf>
    <xf numFmtId="0" fontId="21" fillId="0" borderId="83" xfId="9" applyNumberFormat="1" applyFont="1" applyFill="1" applyBorder="1" applyAlignment="1">
      <alignment horizontal="center" vertical="center" wrapText="1"/>
    </xf>
    <xf numFmtId="0" fontId="21" fillId="0" borderId="116" xfId="9" applyNumberFormat="1" applyFont="1" applyFill="1" applyBorder="1" applyAlignment="1">
      <alignment horizontal="center" vertical="center"/>
    </xf>
    <xf numFmtId="0" fontId="21" fillId="0" borderId="167" xfId="9" applyNumberFormat="1" applyFont="1" applyFill="1" applyBorder="1" applyAlignment="1">
      <alignment horizontal="center" vertical="center"/>
    </xf>
    <xf numFmtId="0" fontId="21" fillId="0" borderId="81" xfId="9" applyNumberFormat="1" applyFont="1" applyFill="1" applyBorder="1" applyAlignment="1">
      <alignment horizontal="center" vertical="center"/>
    </xf>
    <xf numFmtId="0" fontId="30" fillId="0" borderId="35" xfId="9" applyNumberFormat="1" applyFont="1" applyBorder="1" applyAlignment="1">
      <alignment horizontal="center" vertical="center" shrinkToFit="1"/>
    </xf>
    <xf numFmtId="0" fontId="30" fillId="0" borderId="42" xfId="9" applyNumberFormat="1" applyFont="1" applyBorder="1" applyAlignment="1">
      <alignment horizontal="center" vertical="center" shrinkToFit="1"/>
    </xf>
    <xf numFmtId="0" fontId="30" fillId="0" borderId="108" xfId="9" applyNumberFormat="1" applyFont="1" applyBorder="1" applyAlignment="1">
      <alignment horizontal="center" vertical="center" shrinkToFit="1"/>
    </xf>
    <xf numFmtId="0" fontId="30" fillId="0" borderId="107" xfId="9" applyNumberFormat="1" applyFont="1" applyBorder="1" applyAlignment="1">
      <alignment horizontal="center" vertical="center" shrinkToFit="1"/>
    </xf>
    <xf numFmtId="0" fontId="33" fillId="7" borderId="35" xfId="9" applyNumberFormat="1" applyFont="1" applyFill="1" applyBorder="1" applyAlignment="1">
      <alignment horizontal="center" vertical="center" shrinkToFit="1"/>
    </xf>
    <xf numFmtId="0" fontId="33" fillId="7" borderId="39" xfId="9" applyNumberFormat="1" applyFont="1" applyFill="1" applyBorder="1" applyAlignment="1">
      <alignment horizontal="center" vertical="center" shrinkToFit="1"/>
    </xf>
    <xf numFmtId="0" fontId="33" fillId="7" borderId="108" xfId="9" applyNumberFormat="1" applyFont="1" applyFill="1" applyBorder="1" applyAlignment="1">
      <alignment horizontal="center" vertical="center" shrinkToFit="1"/>
    </xf>
    <xf numFmtId="0" fontId="33" fillId="7" borderId="110" xfId="9" applyNumberFormat="1" applyFont="1" applyFill="1" applyBorder="1" applyAlignment="1">
      <alignment horizontal="center" vertical="center" shrinkToFit="1"/>
    </xf>
    <xf numFmtId="0" fontId="33" fillId="12" borderId="171" xfId="9" applyNumberFormat="1" applyFont="1" applyFill="1" applyBorder="1" applyAlignment="1">
      <alignment horizontal="center" vertical="center" wrapText="1" shrinkToFit="1"/>
    </xf>
    <xf numFmtId="0" fontId="33" fillId="12" borderId="175" xfId="9" applyNumberFormat="1" applyFont="1" applyFill="1" applyBorder="1" applyAlignment="1">
      <alignment horizontal="center" vertical="center" wrapText="1" shrinkToFit="1"/>
    </xf>
    <xf numFmtId="0" fontId="33" fillId="12" borderId="164" xfId="9" applyNumberFormat="1" applyFont="1" applyFill="1" applyBorder="1" applyAlignment="1">
      <alignment horizontal="center" vertical="center" wrapText="1" shrinkToFit="1"/>
    </xf>
    <xf numFmtId="0" fontId="33" fillId="12" borderId="116" xfId="9" applyNumberFormat="1" applyFont="1" applyFill="1" applyBorder="1" applyAlignment="1">
      <alignment horizontal="center" vertical="center" shrinkToFit="1"/>
    </xf>
    <xf numFmtId="0" fontId="33" fillId="12" borderId="167" xfId="9" applyNumberFormat="1" applyFont="1" applyFill="1" applyBorder="1" applyAlignment="1">
      <alignment horizontal="center" vertical="center" shrinkToFit="1"/>
    </xf>
    <xf numFmtId="0" fontId="33" fillId="12" borderId="81" xfId="9" applyNumberFormat="1" applyFont="1" applyFill="1" applyBorder="1" applyAlignment="1">
      <alignment horizontal="center" vertical="center" shrinkToFit="1"/>
    </xf>
    <xf numFmtId="0" fontId="33" fillId="12" borderId="163" xfId="9" applyNumberFormat="1" applyFont="1" applyFill="1" applyBorder="1" applyAlignment="1">
      <alignment horizontal="center" vertical="center" wrapText="1"/>
    </xf>
    <xf numFmtId="0" fontId="33" fillId="12" borderId="165" xfId="9" applyNumberFormat="1" applyFont="1" applyFill="1" applyBorder="1" applyAlignment="1">
      <alignment horizontal="center" vertical="center" wrapText="1"/>
    </xf>
    <xf numFmtId="0" fontId="33" fillId="12" borderId="117" xfId="9" applyNumberFormat="1" applyFont="1" applyFill="1" applyBorder="1" applyAlignment="1">
      <alignment horizontal="center" vertical="center" shrinkToFit="1"/>
    </xf>
    <xf numFmtId="0" fontId="33" fillId="12" borderId="168" xfId="9" applyNumberFormat="1" applyFont="1" applyFill="1" applyBorder="1" applyAlignment="1">
      <alignment horizontal="center" vertical="center" shrinkToFit="1"/>
    </xf>
    <xf numFmtId="0" fontId="33" fillId="12" borderId="84" xfId="9" applyNumberFormat="1" applyFont="1" applyFill="1" applyBorder="1" applyAlignment="1">
      <alignment horizontal="center" vertical="center" shrinkToFit="1"/>
    </xf>
    <xf numFmtId="0" fontId="33" fillId="12" borderId="115" xfId="9" applyNumberFormat="1" applyFont="1" applyFill="1" applyBorder="1" applyAlignment="1">
      <alignment horizontal="center" vertical="center" shrinkToFit="1"/>
    </xf>
    <xf numFmtId="0" fontId="33" fillId="12" borderId="166" xfId="9" applyNumberFormat="1" applyFont="1" applyFill="1" applyBorder="1" applyAlignment="1">
      <alignment horizontal="center" vertical="center" shrinkToFit="1"/>
    </xf>
    <xf numFmtId="0" fontId="33" fillId="12" borderId="83" xfId="9" applyNumberFormat="1" applyFont="1" applyFill="1" applyBorder="1" applyAlignment="1">
      <alignment horizontal="center" vertical="center" shrinkToFit="1"/>
    </xf>
    <xf numFmtId="0" fontId="33" fillId="0" borderId="116" xfId="9" applyNumberFormat="1" applyFont="1" applyBorder="1" applyAlignment="1">
      <alignment horizontal="center" vertical="center" shrinkToFit="1"/>
    </xf>
    <xf numFmtId="0" fontId="33" fillId="0" borderId="167" xfId="9" applyNumberFormat="1" applyFont="1" applyBorder="1" applyAlignment="1">
      <alignment horizontal="center" vertical="center" shrinkToFit="1"/>
    </xf>
    <xf numFmtId="0" fontId="33" fillId="0" borderId="81" xfId="9" applyNumberFormat="1" applyFont="1" applyBorder="1" applyAlignment="1">
      <alignment horizontal="center" vertical="center" shrinkToFit="1"/>
    </xf>
    <xf numFmtId="0" fontId="33" fillId="12" borderId="172" xfId="9" applyNumberFormat="1" applyFont="1" applyFill="1" applyBorder="1" applyAlignment="1">
      <alignment horizontal="center" vertical="center" shrinkToFit="1"/>
    </xf>
    <xf numFmtId="0" fontId="33" fillId="12" borderId="176" xfId="9" applyNumberFormat="1" applyFont="1" applyFill="1" applyBorder="1" applyAlignment="1">
      <alignment horizontal="center" vertical="center" shrinkToFit="1"/>
    </xf>
    <xf numFmtId="0" fontId="33" fillId="12" borderId="165" xfId="9" applyNumberFormat="1" applyFont="1" applyFill="1" applyBorder="1" applyAlignment="1">
      <alignment horizontal="center" vertical="center" shrinkToFit="1"/>
    </xf>
    <xf numFmtId="0" fontId="33" fillId="0" borderId="173" xfId="9" applyNumberFormat="1" applyFont="1" applyBorder="1" applyAlignment="1">
      <alignment horizontal="center" vertical="center" shrinkToFit="1"/>
    </xf>
    <xf numFmtId="0" fontId="33" fillId="0" borderId="39" xfId="9" applyNumberFormat="1" applyFont="1" applyBorder="1" applyAlignment="1">
      <alignment horizontal="center" vertical="center" shrinkToFit="1"/>
    </xf>
    <xf numFmtId="0" fontId="33" fillId="0" borderId="130" xfId="9" applyNumberFormat="1" applyFont="1" applyBorder="1" applyAlignment="1">
      <alignment horizontal="center" vertical="center" shrinkToFit="1"/>
    </xf>
    <xf numFmtId="0" fontId="33" fillId="0" borderId="177" xfId="9" applyNumberFormat="1" applyFont="1" applyBorder="1" applyAlignment="1">
      <alignment horizontal="center" vertical="center" shrinkToFit="1"/>
    </xf>
    <xf numFmtId="0" fontId="33" fillId="0" borderId="0" xfId="9" applyNumberFormat="1" applyFont="1" applyBorder="1" applyAlignment="1">
      <alignment horizontal="center" vertical="center" shrinkToFit="1"/>
    </xf>
    <xf numFmtId="0" fontId="33" fillId="0" borderId="178" xfId="9" applyNumberFormat="1" applyFont="1" applyBorder="1" applyAlignment="1">
      <alignment horizontal="center" vertical="center" shrinkToFit="1"/>
    </xf>
    <xf numFmtId="0" fontId="33" fillId="0" borderId="180" xfId="9" applyNumberFormat="1" applyFont="1" applyBorder="1" applyAlignment="1">
      <alignment horizontal="center" vertical="center" shrinkToFit="1"/>
    </xf>
    <xf numFmtId="0" fontId="33" fillId="0" borderId="31" xfId="9" applyNumberFormat="1" applyFont="1" applyBorder="1" applyAlignment="1">
      <alignment horizontal="center" vertical="center" shrinkToFit="1"/>
    </xf>
    <xf numFmtId="0" fontId="33" fillId="0" borderId="149" xfId="9" applyNumberFormat="1" applyFont="1" applyBorder="1" applyAlignment="1">
      <alignment horizontal="center" vertical="center" shrinkToFit="1"/>
    </xf>
    <xf numFmtId="0" fontId="34" fillId="7" borderId="174" xfId="9" applyNumberFormat="1" applyFont="1" applyFill="1" applyBorder="1" applyAlignment="1">
      <alignment horizontal="center" vertical="center" wrapText="1" shrinkToFit="1"/>
    </xf>
    <xf numFmtId="0" fontId="34" fillId="7" borderId="39" xfId="9" applyNumberFormat="1" applyFont="1" applyFill="1" applyBorder="1" applyAlignment="1">
      <alignment horizontal="center" vertical="center" wrapText="1" shrinkToFit="1"/>
    </xf>
    <xf numFmtId="0" fontId="34" fillId="7" borderId="42" xfId="9" applyNumberFormat="1" applyFont="1" applyFill="1" applyBorder="1" applyAlignment="1">
      <alignment horizontal="center" vertical="center" wrapText="1" shrinkToFit="1"/>
    </xf>
    <xf numFmtId="0" fontId="34" fillId="7" borderId="179" xfId="9" applyNumberFormat="1" applyFont="1" applyFill="1" applyBorder="1" applyAlignment="1">
      <alignment horizontal="center" vertical="center" wrapText="1" shrinkToFit="1"/>
    </xf>
    <xf numFmtId="0" fontId="34" fillId="7" borderId="0" xfId="9" applyNumberFormat="1" applyFont="1" applyFill="1" applyBorder="1" applyAlignment="1">
      <alignment horizontal="center" vertical="center" wrapText="1" shrinkToFit="1"/>
    </xf>
    <xf numFmtId="0" fontId="34" fillId="7" borderId="5" xfId="9" applyNumberFormat="1" applyFont="1" applyFill="1" applyBorder="1" applyAlignment="1">
      <alignment horizontal="center" vertical="center" wrapText="1" shrinkToFit="1"/>
    </xf>
    <xf numFmtId="0" fontId="34" fillId="7" borderId="181" xfId="9" applyNumberFormat="1" applyFont="1" applyFill="1" applyBorder="1" applyAlignment="1">
      <alignment horizontal="center" vertical="center" wrapText="1" shrinkToFit="1"/>
    </xf>
    <xf numFmtId="0" fontId="34" fillId="7" borderId="31" xfId="9" applyNumberFormat="1" applyFont="1" applyFill="1" applyBorder="1" applyAlignment="1">
      <alignment horizontal="center" vertical="center" wrapText="1" shrinkToFit="1"/>
    </xf>
    <xf numFmtId="0" fontId="34" fillId="7" borderId="33" xfId="9" applyNumberFormat="1" applyFont="1" applyFill="1" applyBorder="1" applyAlignment="1">
      <alignment horizontal="center" vertical="center" wrapText="1" shrinkToFit="1"/>
    </xf>
    <xf numFmtId="0" fontId="33" fillId="7" borderId="35" xfId="9" applyNumberFormat="1" applyFont="1" applyFill="1" applyBorder="1" applyAlignment="1">
      <alignment horizontal="distributed" vertical="center" wrapText="1"/>
    </xf>
    <xf numFmtId="0" fontId="33" fillId="7" borderId="39" xfId="9" applyNumberFormat="1" applyFont="1" applyFill="1" applyBorder="1" applyAlignment="1">
      <alignment horizontal="distributed" vertical="center" wrapText="1"/>
    </xf>
    <xf numFmtId="0" fontId="33" fillId="7" borderId="42" xfId="9" applyNumberFormat="1" applyFont="1" applyFill="1" applyBorder="1" applyAlignment="1">
      <alignment horizontal="distributed" vertical="center" wrapText="1"/>
    </xf>
    <xf numFmtId="0" fontId="33" fillId="7" borderId="108" xfId="9" applyNumberFormat="1" applyFont="1" applyFill="1" applyBorder="1" applyAlignment="1">
      <alignment horizontal="distributed" vertical="center" wrapText="1"/>
    </xf>
    <xf numFmtId="0" fontId="33" fillId="7" borderId="110" xfId="9" applyNumberFormat="1" applyFont="1" applyFill="1" applyBorder="1" applyAlignment="1">
      <alignment horizontal="distributed" vertical="center" wrapText="1"/>
    </xf>
    <xf numFmtId="0" fontId="33" fillId="7" borderId="107" xfId="9" applyNumberFormat="1" applyFont="1" applyFill="1" applyBorder="1" applyAlignment="1">
      <alignment horizontal="distributed" vertical="center" wrapText="1"/>
    </xf>
    <xf numFmtId="0" fontId="33" fillId="0" borderId="117" xfId="9" applyNumberFormat="1" applyFont="1" applyBorder="1" applyAlignment="1">
      <alignment horizontal="center" vertical="center" shrinkToFit="1"/>
    </xf>
    <xf numFmtId="0" fontId="33" fillId="0" borderId="168" xfId="9" applyNumberFormat="1" applyFont="1" applyBorder="1" applyAlignment="1">
      <alignment horizontal="center" vertical="center" shrinkToFit="1"/>
    </xf>
    <xf numFmtId="0" fontId="33" fillId="0" borderId="84" xfId="9" applyNumberFormat="1" applyFont="1" applyBorder="1" applyAlignment="1">
      <alignment horizontal="center" vertical="center" shrinkToFit="1"/>
    </xf>
    <xf numFmtId="0" fontId="30" fillId="0" borderId="64" xfId="9" applyNumberFormat="1" applyFont="1" applyBorder="1" applyAlignment="1">
      <alignment horizontal="center" vertical="center" shrinkToFit="1"/>
    </xf>
    <xf numFmtId="0" fontId="30" fillId="0" borderId="65" xfId="9" applyNumberFormat="1" applyFont="1" applyBorder="1" applyAlignment="1">
      <alignment horizontal="center" vertical="center" shrinkToFit="1"/>
    </xf>
    <xf numFmtId="0" fontId="30" fillId="0" borderId="25" xfId="9" applyNumberFormat="1" applyFont="1" applyBorder="1" applyAlignment="1">
      <alignment horizontal="center" vertical="center" shrinkToFit="1"/>
    </xf>
    <xf numFmtId="0" fontId="30" fillId="0" borderId="33" xfId="9" applyNumberFormat="1" applyFont="1" applyBorder="1" applyAlignment="1">
      <alignment horizontal="center" vertical="center" shrinkToFit="1"/>
    </xf>
    <xf numFmtId="0" fontId="33" fillId="7" borderId="4" xfId="9" applyNumberFormat="1" applyFont="1" applyFill="1" applyBorder="1" applyAlignment="1">
      <alignment horizontal="center" vertical="center" shrinkToFit="1"/>
    </xf>
    <xf numFmtId="0" fontId="33" fillId="7" borderId="0" xfId="9" applyNumberFormat="1" applyFont="1" applyFill="1" applyBorder="1" applyAlignment="1">
      <alignment horizontal="center" vertical="center" shrinkToFit="1"/>
    </xf>
    <xf numFmtId="0" fontId="33" fillId="7" borderId="25" xfId="9" applyNumberFormat="1" applyFont="1" applyFill="1" applyBorder="1" applyAlignment="1">
      <alignment horizontal="center" vertical="center" shrinkToFit="1"/>
    </xf>
    <xf numFmtId="0" fontId="33" fillId="7" borderId="31" xfId="9" applyNumberFormat="1" applyFont="1" applyFill="1" applyBorder="1" applyAlignment="1">
      <alignment horizontal="center" vertical="center" shrinkToFit="1"/>
    </xf>
    <xf numFmtId="0" fontId="34" fillId="7" borderId="64" xfId="9" applyNumberFormat="1" applyFont="1" applyFill="1" applyBorder="1" applyAlignment="1">
      <alignment horizontal="center" vertical="center"/>
    </xf>
    <xf numFmtId="0" fontId="34" fillId="7" borderId="132" xfId="9" applyNumberFormat="1" applyFont="1" applyFill="1" applyBorder="1" applyAlignment="1">
      <alignment horizontal="center" vertical="center"/>
    </xf>
    <xf numFmtId="0" fontId="34" fillId="7" borderId="25" xfId="9" applyNumberFormat="1" applyFont="1" applyFill="1" applyBorder="1" applyAlignment="1">
      <alignment horizontal="center" vertical="center"/>
    </xf>
    <xf numFmtId="0" fontId="34" fillId="7" borderId="31" xfId="9" applyNumberFormat="1" applyFont="1" applyFill="1" applyBorder="1" applyAlignment="1">
      <alignment horizontal="center" vertical="center"/>
    </xf>
    <xf numFmtId="0" fontId="33" fillId="0" borderId="115" xfId="9" applyNumberFormat="1" applyFont="1" applyBorder="1" applyAlignment="1">
      <alignment horizontal="center" vertical="center" shrinkToFit="1"/>
    </xf>
    <xf numFmtId="0" fontId="33" fillId="0" borderId="166" xfId="9" applyNumberFormat="1" applyFont="1" applyBorder="1" applyAlignment="1">
      <alignment horizontal="center" vertical="center" shrinkToFit="1"/>
    </xf>
    <xf numFmtId="0" fontId="33" fillId="0" borderId="83" xfId="9" applyNumberFormat="1" applyFont="1" applyBorder="1" applyAlignment="1">
      <alignment horizontal="center" vertical="center" shrinkToFit="1"/>
    </xf>
    <xf numFmtId="0" fontId="47" fillId="7" borderId="35" xfId="9" applyNumberFormat="1" applyFont="1" applyFill="1" applyBorder="1" applyAlignment="1">
      <alignment horizontal="center" vertical="center" wrapText="1" shrinkToFit="1"/>
    </xf>
    <xf numFmtId="0" fontId="47" fillId="7" borderId="39" xfId="9" applyNumberFormat="1" applyFont="1" applyFill="1" applyBorder="1" applyAlignment="1">
      <alignment horizontal="center" vertical="center" wrapText="1" shrinkToFit="1"/>
    </xf>
    <xf numFmtId="0" fontId="47" fillId="7" borderId="42" xfId="9" applyNumberFormat="1" applyFont="1" applyFill="1" applyBorder="1" applyAlignment="1">
      <alignment horizontal="center" vertical="center" wrapText="1" shrinkToFit="1"/>
    </xf>
    <xf numFmtId="0" fontId="47" fillId="7" borderId="4" xfId="9" applyNumberFormat="1" applyFont="1" applyFill="1" applyBorder="1" applyAlignment="1">
      <alignment horizontal="center" vertical="center" wrapText="1" shrinkToFit="1"/>
    </xf>
    <xf numFmtId="0" fontId="47" fillId="7" borderId="0" xfId="9" applyNumberFormat="1" applyFont="1" applyFill="1" applyBorder="1" applyAlignment="1">
      <alignment horizontal="center" vertical="center" wrapText="1" shrinkToFit="1"/>
    </xf>
    <xf numFmtId="0" fontId="47" fillId="7" borderId="5" xfId="9" applyNumberFormat="1" applyFont="1" applyFill="1" applyBorder="1" applyAlignment="1">
      <alignment horizontal="center" vertical="center" wrapText="1" shrinkToFit="1"/>
    </xf>
    <xf numFmtId="0" fontId="47" fillId="7" borderId="25" xfId="9" applyNumberFormat="1" applyFont="1" applyFill="1" applyBorder="1" applyAlignment="1">
      <alignment horizontal="center" vertical="center" wrapText="1" shrinkToFit="1"/>
    </xf>
    <xf numFmtId="0" fontId="47" fillId="7" borderId="31" xfId="9" applyNumberFormat="1" applyFont="1" applyFill="1" applyBorder="1" applyAlignment="1">
      <alignment horizontal="center" vertical="center" wrapText="1" shrinkToFit="1"/>
    </xf>
    <xf numFmtId="0" fontId="47" fillId="7" borderId="33" xfId="9" applyNumberFormat="1" applyFont="1" applyFill="1" applyBorder="1" applyAlignment="1">
      <alignment horizontal="center" vertical="center" wrapText="1" shrinkToFit="1"/>
    </xf>
    <xf numFmtId="0" fontId="30" fillId="0" borderId="4" xfId="9" applyNumberFormat="1" applyFont="1" applyBorder="1" applyAlignment="1">
      <alignment horizontal="center" vertical="center" shrinkToFit="1"/>
    </xf>
    <xf numFmtId="0" fontId="30" fillId="0" borderId="5" xfId="9" applyNumberFormat="1" applyFont="1" applyBorder="1" applyAlignment="1">
      <alignment horizontal="center" vertical="center" shrinkToFit="1"/>
    </xf>
    <xf numFmtId="0" fontId="33" fillId="0" borderId="23" xfId="9" applyNumberFormat="1" applyFont="1" applyFill="1" applyBorder="1" applyAlignment="1">
      <alignment horizontal="center" vertical="center" shrinkToFit="1"/>
    </xf>
    <xf numFmtId="0" fontId="33" fillId="0" borderId="20" xfId="9" applyNumberFormat="1" applyFont="1" applyFill="1" applyBorder="1" applyAlignment="1">
      <alignment horizontal="center" vertical="center" shrinkToFit="1"/>
    </xf>
    <xf numFmtId="0" fontId="33" fillId="0" borderId="42" xfId="9" applyNumberFormat="1" applyFont="1" applyFill="1" applyBorder="1" applyAlignment="1">
      <alignment horizontal="center" vertical="center" shrinkToFit="1"/>
    </xf>
    <xf numFmtId="0" fontId="33" fillId="0" borderId="35" xfId="9" applyNumberFormat="1" applyFont="1" applyFill="1" applyBorder="1" applyAlignment="1">
      <alignment horizontal="center" vertical="center" shrinkToFit="1"/>
    </xf>
    <xf numFmtId="0" fontId="33" fillId="0" borderId="189" xfId="9" applyNumberFormat="1" applyFont="1" applyFill="1" applyBorder="1" applyAlignment="1">
      <alignment horizontal="center" vertical="center" shrinkToFit="1"/>
    </xf>
    <xf numFmtId="0" fontId="33" fillId="0" borderId="59" xfId="9" applyNumberFormat="1" applyFont="1" applyFill="1" applyBorder="1" applyAlignment="1">
      <alignment horizontal="center" vertical="center" shrinkToFit="1"/>
    </xf>
    <xf numFmtId="0" fontId="21" fillId="0" borderId="59" xfId="9" applyNumberFormat="1" applyFont="1" applyFill="1" applyBorder="1" applyAlignment="1">
      <alignment horizontal="center" vertical="center" shrinkToFit="1"/>
    </xf>
    <xf numFmtId="0" fontId="33" fillId="0" borderId="7" xfId="9" applyNumberFormat="1" applyFont="1" applyFill="1" applyBorder="1" applyAlignment="1">
      <alignment horizontal="center" vertical="center" shrinkToFit="1"/>
    </xf>
    <xf numFmtId="0" fontId="34" fillId="7" borderId="64" xfId="9" applyNumberFormat="1" applyFont="1" applyFill="1" applyBorder="1" applyAlignment="1">
      <alignment horizontal="center"/>
    </xf>
    <xf numFmtId="0" fontId="34" fillId="7" borderId="132" xfId="9" applyNumberFormat="1" applyFont="1" applyFill="1" applyBorder="1" applyAlignment="1">
      <alignment horizontal="center"/>
    </xf>
    <xf numFmtId="0" fontId="34" fillId="7" borderId="25" xfId="9" applyNumberFormat="1" applyFont="1" applyFill="1" applyBorder="1" applyAlignment="1">
      <alignment horizontal="center"/>
    </xf>
    <xf numFmtId="0" fontId="34" fillId="7" borderId="31" xfId="9" applyNumberFormat="1" applyFont="1" applyFill="1" applyBorder="1" applyAlignment="1">
      <alignment horizontal="center"/>
    </xf>
    <xf numFmtId="0" fontId="21" fillId="12" borderId="190" xfId="9" applyNumberFormat="1" applyFont="1" applyFill="1" applyBorder="1" applyAlignment="1">
      <alignment horizontal="center" vertical="center" wrapText="1"/>
    </xf>
    <xf numFmtId="0" fontId="21" fillId="12" borderId="151" xfId="9" applyNumberFormat="1" applyFont="1" applyFill="1" applyBorder="1" applyAlignment="1">
      <alignment horizontal="center" vertical="center" wrapText="1"/>
    </xf>
    <xf numFmtId="0" fontId="21" fillId="12" borderId="191" xfId="9" applyNumberFormat="1" applyFont="1" applyFill="1" applyBorder="1" applyAlignment="1">
      <alignment horizontal="center" vertical="center" wrapText="1"/>
    </xf>
    <xf numFmtId="0" fontId="21" fillId="12" borderId="177" xfId="9" applyNumberFormat="1" applyFont="1" applyFill="1" applyBorder="1" applyAlignment="1">
      <alignment horizontal="center" vertical="center" wrapText="1"/>
    </xf>
    <xf numFmtId="0" fontId="21" fillId="12" borderId="0" xfId="9" applyNumberFormat="1" applyFont="1" applyFill="1" applyBorder="1" applyAlignment="1">
      <alignment horizontal="center" vertical="center" wrapText="1"/>
    </xf>
    <xf numFmtId="0" fontId="21" fillId="12" borderId="5" xfId="9" applyNumberFormat="1" applyFont="1" applyFill="1" applyBorder="1" applyAlignment="1">
      <alignment horizontal="center" vertical="center" wrapText="1"/>
    </xf>
    <xf numFmtId="0" fontId="21" fillId="12" borderId="192" xfId="9" applyNumberFormat="1" applyFont="1" applyFill="1" applyBorder="1" applyAlignment="1">
      <alignment horizontal="center" vertical="center" wrapText="1"/>
    </xf>
    <xf numFmtId="0" fontId="21" fillId="12" borderId="193" xfId="9" applyNumberFormat="1" applyFont="1" applyFill="1" applyBorder="1" applyAlignment="1">
      <alignment horizontal="center" vertical="center" wrapText="1"/>
    </xf>
    <xf numFmtId="0" fontId="21" fillId="12" borderId="194" xfId="9" applyNumberFormat="1" applyFont="1" applyFill="1" applyBorder="1" applyAlignment="1">
      <alignment horizontal="center" vertical="center" wrapText="1"/>
    </xf>
    <xf numFmtId="0" fontId="21" fillId="12" borderId="160" xfId="9" applyNumberFormat="1" applyFont="1" applyFill="1" applyBorder="1" applyAlignment="1">
      <alignment horizontal="center" vertical="center"/>
    </xf>
    <xf numFmtId="0" fontId="21" fillId="12" borderId="83" xfId="9" applyNumberFormat="1" applyFont="1" applyFill="1" applyBorder="1" applyAlignment="1">
      <alignment horizontal="center" vertical="center"/>
    </xf>
    <xf numFmtId="0" fontId="21" fillId="12" borderId="159" xfId="9" applyNumberFormat="1" applyFont="1" applyFill="1" applyBorder="1" applyAlignment="1">
      <alignment horizontal="center" vertical="center"/>
    </xf>
    <xf numFmtId="0" fontId="21" fillId="12" borderId="82" xfId="9" applyNumberFormat="1" applyFont="1" applyFill="1" applyBorder="1" applyAlignment="1">
      <alignment horizontal="center" vertical="center"/>
    </xf>
    <xf numFmtId="176" fontId="21" fillId="12" borderId="151" xfId="9" applyNumberFormat="1" applyFont="1" applyFill="1" applyBorder="1" applyAlignment="1">
      <alignment horizontal="center" vertical="center"/>
    </xf>
    <xf numFmtId="176" fontId="21" fillId="12" borderId="31" xfId="9" applyNumberFormat="1" applyFont="1" applyFill="1" applyBorder="1" applyAlignment="1">
      <alignment horizontal="center" vertical="center"/>
    </xf>
    <xf numFmtId="0" fontId="21" fillId="12" borderId="151" xfId="9" applyNumberFormat="1" applyFont="1" applyFill="1" applyBorder="1" applyAlignment="1">
      <alignment horizontal="center" vertical="center"/>
    </xf>
    <xf numFmtId="0" fontId="21" fillId="12" borderId="31" xfId="9" applyNumberFormat="1" applyFont="1" applyFill="1" applyBorder="1" applyAlignment="1">
      <alignment horizontal="center" vertical="center"/>
    </xf>
    <xf numFmtId="176" fontId="21" fillId="12" borderId="151" xfId="9" applyNumberFormat="1" applyFont="1" applyFill="1" applyBorder="1" applyAlignment="1">
      <alignment horizontal="center" vertical="center" shrinkToFit="1"/>
    </xf>
    <xf numFmtId="176" fontId="21" fillId="12" borderId="31" xfId="9" applyNumberFormat="1" applyFont="1" applyFill="1" applyBorder="1" applyAlignment="1">
      <alignment horizontal="center" vertical="center" shrinkToFit="1"/>
    </xf>
    <xf numFmtId="0" fontId="21" fillId="12" borderId="191" xfId="9" applyNumberFormat="1" applyFont="1" applyFill="1" applyBorder="1" applyAlignment="1">
      <alignment horizontal="center" vertical="center"/>
    </xf>
    <xf numFmtId="0" fontId="21" fillId="12" borderId="33" xfId="9" applyNumberFormat="1" applyFont="1" applyFill="1" applyBorder="1" applyAlignment="1">
      <alignment horizontal="center" vertical="center"/>
    </xf>
    <xf numFmtId="0" fontId="21" fillId="12" borderId="152" xfId="9" applyNumberFormat="1" applyFont="1" applyFill="1" applyBorder="1" applyAlignment="1">
      <alignment horizontal="center" vertical="center"/>
    </xf>
    <xf numFmtId="0" fontId="21" fillId="12" borderId="127" xfId="9" applyNumberFormat="1" applyFont="1" applyFill="1" applyBorder="1" applyAlignment="1">
      <alignment horizontal="center" vertical="center"/>
    </xf>
    <xf numFmtId="0" fontId="21" fillId="12" borderId="115" xfId="9" applyNumberFormat="1" applyFont="1" applyFill="1" applyBorder="1" applyAlignment="1">
      <alignment horizontal="center" vertical="center"/>
    </xf>
    <xf numFmtId="0" fontId="21" fillId="12" borderId="39" xfId="9" applyNumberFormat="1" applyFont="1" applyFill="1" applyBorder="1" applyAlignment="1">
      <alignment horizontal="center" vertical="center"/>
    </xf>
    <xf numFmtId="176" fontId="21" fillId="12" borderId="39" xfId="9" applyNumberFormat="1" applyFont="1" applyFill="1" applyBorder="1" applyAlignment="1">
      <alignment horizontal="center" vertical="center"/>
    </xf>
    <xf numFmtId="176" fontId="21" fillId="12" borderId="39" xfId="9" applyNumberFormat="1" applyFont="1" applyFill="1" applyBorder="1" applyAlignment="1">
      <alignment horizontal="center" vertical="center" shrinkToFit="1"/>
    </xf>
    <xf numFmtId="0" fontId="21" fillId="12" borderId="42" xfId="9" applyNumberFormat="1" applyFont="1" applyFill="1" applyBorder="1" applyAlignment="1">
      <alignment horizontal="center" vertical="center"/>
    </xf>
    <xf numFmtId="0" fontId="21" fillId="12" borderId="126" xfId="9" applyNumberFormat="1" applyFont="1" applyFill="1" applyBorder="1" applyAlignment="1">
      <alignment horizontal="center" vertical="center"/>
    </xf>
    <xf numFmtId="0" fontId="21" fillId="7" borderId="31" xfId="9" applyNumberFormat="1" applyFont="1" applyFill="1" applyBorder="1" applyAlignment="1">
      <alignment horizontal="center" vertical="center"/>
    </xf>
    <xf numFmtId="0" fontId="33" fillId="0" borderId="0" xfId="9" applyNumberFormat="1" applyFont="1" applyBorder="1">
      <alignment vertical="center"/>
    </xf>
    <xf numFmtId="0" fontId="21" fillId="12" borderId="195" xfId="9" applyNumberFormat="1" applyFont="1" applyFill="1" applyBorder="1" applyAlignment="1">
      <alignment horizontal="center" vertical="center"/>
    </xf>
    <xf numFmtId="0" fontId="21" fillId="12" borderId="193" xfId="9" applyNumberFormat="1" applyFont="1" applyFill="1" applyBorder="1" applyAlignment="1">
      <alignment horizontal="center" vertical="center"/>
    </xf>
    <xf numFmtId="176" fontId="21" fillId="12" borderId="193" xfId="9" applyNumberFormat="1" applyFont="1" applyFill="1" applyBorder="1" applyAlignment="1">
      <alignment horizontal="center" vertical="center"/>
    </xf>
    <xf numFmtId="176" fontId="21" fillId="12" borderId="193" xfId="9" applyNumberFormat="1" applyFont="1" applyFill="1" applyBorder="1" applyAlignment="1">
      <alignment horizontal="center" vertical="center" shrinkToFit="1"/>
    </xf>
    <xf numFmtId="0" fontId="21" fillId="12" borderId="196" xfId="9" applyNumberFormat="1" applyFont="1" applyFill="1" applyBorder="1" applyAlignment="1">
      <alignment horizontal="center" vertical="center"/>
    </xf>
    <xf numFmtId="0" fontId="21" fillId="12" borderId="194" xfId="9" applyNumberFormat="1" applyFont="1" applyFill="1" applyBorder="1" applyAlignment="1">
      <alignment horizontal="center" vertical="center"/>
    </xf>
    <xf numFmtId="0" fontId="53" fillId="0" borderId="0" xfId="9" applyNumberFormat="1" applyFont="1" applyAlignment="1">
      <alignment horizontal="left" vertical="top" wrapText="1"/>
    </xf>
    <xf numFmtId="176" fontId="33" fillId="0" borderId="89" xfId="9" applyNumberFormat="1" applyFont="1" applyBorder="1" applyAlignment="1">
      <alignment horizontal="center" vertical="center" shrinkToFit="1"/>
    </xf>
    <xf numFmtId="176" fontId="33" fillId="0" borderId="87" xfId="9" applyNumberFormat="1" applyFont="1" applyBorder="1" applyAlignment="1">
      <alignment horizontal="center" vertical="center" shrinkToFit="1"/>
    </xf>
    <xf numFmtId="176" fontId="33" fillId="0" borderId="89" xfId="9" applyNumberFormat="1" applyFont="1" applyBorder="1" applyAlignment="1">
      <alignment horizontal="center" vertical="center"/>
    </xf>
    <xf numFmtId="176" fontId="33" fillId="0" borderId="87" xfId="9" applyNumberFormat="1" applyFont="1" applyBorder="1" applyAlignment="1">
      <alignment horizontal="center" vertical="center"/>
    </xf>
    <xf numFmtId="176" fontId="33" fillId="0" borderId="96" xfId="9" applyNumberFormat="1" applyFont="1" applyBorder="1" applyAlignment="1">
      <alignment horizontal="center" vertical="center"/>
    </xf>
    <xf numFmtId="176" fontId="33" fillId="0" borderId="94" xfId="9" applyNumberFormat="1" applyFont="1" applyBorder="1" applyAlignment="1">
      <alignment horizontal="center" vertical="center"/>
    </xf>
    <xf numFmtId="176" fontId="33" fillId="0" borderId="96" xfId="9" applyNumberFormat="1" applyFont="1" applyBorder="1" applyAlignment="1">
      <alignment horizontal="center" vertical="center" shrinkToFit="1"/>
    </xf>
    <xf numFmtId="176" fontId="33" fillId="0" borderId="94" xfId="9" applyNumberFormat="1" applyFont="1" applyBorder="1" applyAlignment="1">
      <alignment horizontal="center" vertical="center" shrinkToFit="1"/>
    </xf>
    <xf numFmtId="0" fontId="53" fillId="0" borderId="0" xfId="9" applyNumberFormat="1" applyFont="1" applyBorder="1" applyAlignment="1">
      <alignment horizontal="left" wrapText="1"/>
    </xf>
    <xf numFmtId="0" fontId="53" fillId="0" borderId="5" xfId="9" applyNumberFormat="1" applyFont="1" applyBorder="1" applyAlignment="1">
      <alignment horizontal="left" wrapText="1"/>
    </xf>
    <xf numFmtId="0" fontId="33" fillId="0" borderId="44" xfId="9" applyNumberFormat="1" applyFont="1" applyBorder="1" applyAlignment="1">
      <alignment horizontal="center" vertical="center" wrapText="1"/>
    </xf>
    <xf numFmtId="0" fontId="33" fillId="0" borderId="11" xfId="9" applyNumberFormat="1" applyFont="1" applyBorder="1" applyAlignment="1">
      <alignment horizontal="center" vertical="center" wrapText="1"/>
    </xf>
    <xf numFmtId="0" fontId="33" fillId="0" borderId="34" xfId="9" applyNumberFormat="1" applyFont="1" applyBorder="1" applyAlignment="1">
      <alignment horizontal="center" vertical="center" wrapText="1"/>
    </xf>
    <xf numFmtId="0" fontId="33" fillId="0" borderId="4" xfId="9" applyNumberFormat="1" applyFont="1" applyBorder="1" applyAlignment="1">
      <alignment horizontal="center" vertical="center" wrapText="1"/>
    </xf>
    <xf numFmtId="0" fontId="33" fillId="0" borderId="0" xfId="9" applyNumberFormat="1" applyFont="1" applyBorder="1" applyAlignment="1">
      <alignment horizontal="center" vertical="center" wrapText="1"/>
    </xf>
    <xf numFmtId="0" fontId="33" fillId="0" borderId="5" xfId="9" applyNumberFormat="1" applyFont="1" applyBorder="1" applyAlignment="1">
      <alignment horizontal="center" vertical="center" wrapText="1"/>
    </xf>
    <xf numFmtId="0" fontId="33" fillId="0" borderId="25" xfId="9" applyNumberFormat="1" applyFont="1" applyBorder="1" applyAlignment="1">
      <alignment horizontal="center" vertical="center" wrapText="1"/>
    </xf>
    <xf numFmtId="0" fontId="33" fillId="0" borderId="31" xfId="9" applyNumberFormat="1" applyFont="1" applyBorder="1" applyAlignment="1">
      <alignment horizontal="center" vertical="center" wrapText="1"/>
    </xf>
    <xf numFmtId="0" fontId="33" fillId="0" borderId="33" xfId="9" applyNumberFormat="1" applyFont="1" applyBorder="1" applyAlignment="1">
      <alignment horizontal="center" vertical="center" wrapText="1"/>
    </xf>
    <xf numFmtId="176" fontId="33" fillId="0" borderId="107" xfId="9" applyNumberFormat="1" applyFont="1" applyBorder="1" applyAlignment="1">
      <alignment horizontal="center" vertical="center"/>
    </xf>
    <xf numFmtId="176" fontId="33" fillId="0" borderId="108" xfId="9" applyNumberFormat="1" applyFont="1" applyBorder="1" applyAlignment="1">
      <alignment horizontal="center" vertical="center"/>
    </xf>
    <xf numFmtId="176" fontId="33" fillId="0" borderId="107" xfId="9" applyNumberFormat="1" applyFont="1" applyBorder="1" applyAlignment="1">
      <alignment horizontal="center" vertical="center" shrinkToFit="1"/>
    </xf>
    <xf numFmtId="176" fontId="33" fillId="0" borderId="108" xfId="9" applyNumberFormat="1" applyFont="1" applyBorder="1" applyAlignment="1">
      <alignment horizontal="center" vertical="center" shrinkToFit="1"/>
    </xf>
    <xf numFmtId="0" fontId="33" fillId="0" borderId="17" xfId="9" applyNumberFormat="1" applyFont="1" applyFill="1" applyBorder="1" applyAlignment="1">
      <alignment horizontal="center" vertical="center" shrinkToFit="1"/>
    </xf>
    <xf numFmtId="0" fontId="33" fillId="0" borderId="66" xfId="9" applyNumberFormat="1" applyFont="1" applyFill="1" applyBorder="1" applyAlignment="1">
      <alignment horizontal="center" vertical="center" shrinkToFit="1"/>
    </xf>
    <xf numFmtId="0" fontId="33" fillId="0" borderId="2" xfId="9" applyNumberFormat="1" applyFont="1" applyFill="1" applyBorder="1" applyAlignment="1">
      <alignment horizontal="center" vertical="center" shrinkToFit="1"/>
    </xf>
    <xf numFmtId="0" fontId="21" fillId="0" borderId="2" xfId="9" applyNumberFormat="1" applyFont="1" applyFill="1" applyBorder="1" applyAlignment="1">
      <alignment horizontal="center" vertical="center" shrinkToFit="1"/>
    </xf>
    <xf numFmtId="0" fontId="33" fillId="0" borderId="78" xfId="9" applyNumberFormat="1" applyFont="1" applyBorder="1" applyAlignment="1">
      <alignment horizontal="center" vertical="center" shrinkToFit="1"/>
    </xf>
    <xf numFmtId="0" fontId="33" fillId="0" borderId="79" xfId="9" applyNumberFormat="1" applyFont="1" applyBorder="1" applyAlignment="1">
      <alignment horizontal="center" vertical="center" shrinkToFit="1"/>
    </xf>
    <xf numFmtId="0" fontId="33" fillId="0" borderId="77" xfId="9" applyNumberFormat="1" applyFont="1" applyBorder="1" applyAlignment="1">
      <alignment horizontal="center" vertical="center" shrinkToFit="1"/>
    </xf>
    <xf numFmtId="0" fontId="33" fillId="0" borderId="120" xfId="9" applyNumberFormat="1" applyFont="1" applyBorder="1" applyAlignment="1">
      <alignment horizontal="center" vertical="center" shrinkToFit="1"/>
    </xf>
    <xf numFmtId="0" fontId="33" fillId="0" borderId="86" xfId="9" applyNumberFormat="1" applyFont="1" applyBorder="1" applyAlignment="1">
      <alignment horizontal="center" vertical="center" shrinkToFit="1"/>
    </xf>
    <xf numFmtId="0" fontId="33" fillId="0" borderId="7" xfId="9" applyNumberFormat="1" applyFont="1" applyBorder="1" applyAlignment="1">
      <alignment horizontal="center" vertical="center" shrinkToFit="1"/>
    </xf>
    <xf numFmtId="0" fontId="33" fillId="0" borderId="23" xfId="9" applyNumberFormat="1" applyFont="1" applyBorder="1" applyAlignment="1">
      <alignment horizontal="center" vertical="center" shrinkToFit="1"/>
    </xf>
    <xf numFmtId="0" fontId="33" fillId="0" borderId="66" xfId="9" applyNumberFormat="1" applyFont="1" applyBorder="1" applyAlignment="1">
      <alignment horizontal="center" vertical="center" shrinkToFit="1"/>
    </xf>
    <xf numFmtId="0" fontId="34" fillId="0" borderId="7" xfId="9" applyNumberFormat="1" applyFont="1" applyBorder="1" applyAlignment="1">
      <alignment horizontal="center" vertical="center" shrinkToFit="1"/>
    </xf>
    <xf numFmtId="0" fontId="34" fillId="0" borderId="2" xfId="9" applyNumberFormat="1" applyFont="1" applyBorder="1" applyAlignment="1">
      <alignment horizontal="center" vertical="center" shrinkToFit="1"/>
    </xf>
    <xf numFmtId="0" fontId="54" fillId="0" borderId="54" xfId="9" applyFont="1" applyBorder="1" applyAlignment="1">
      <alignment horizontal="distributed" vertical="center" shrinkToFit="1"/>
    </xf>
    <xf numFmtId="0" fontId="47" fillId="0" borderId="35" xfId="9" applyNumberFormat="1" applyFont="1" applyBorder="1" applyAlignment="1">
      <alignment horizontal="center" vertical="center" wrapText="1" shrinkToFit="1"/>
    </xf>
    <xf numFmtId="0" fontId="47" fillId="0" borderId="39" xfId="9" applyNumberFormat="1" applyFont="1" applyBorder="1" applyAlignment="1">
      <alignment horizontal="center" vertical="center" wrapText="1" shrinkToFit="1"/>
    </xf>
    <xf numFmtId="0" fontId="47" fillId="0" borderId="42" xfId="9" applyNumberFormat="1" applyFont="1" applyBorder="1" applyAlignment="1">
      <alignment horizontal="center" vertical="center" wrapText="1" shrinkToFit="1"/>
    </xf>
    <xf numFmtId="0" fontId="47" fillId="0" borderId="25" xfId="9" applyNumberFormat="1" applyFont="1" applyBorder="1" applyAlignment="1">
      <alignment horizontal="center" vertical="center" wrapText="1" shrinkToFit="1"/>
    </xf>
    <xf numFmtId="0" fontId="47" fillId="0" borderId="31" xfId="9" applyNumberFormat="1" applyFont="1" applyBorder="1" applyAlignment="1">
      <alignment horizontal="center" vertical="center" wrapText="1" shrinkToFit="1"/>
    </xf>
    <xf numFmtId="0" fontId="47" fillId="0" borderId="33" xfId="9" applyNumberFormat="1" applyFont="1" applyBorder="1" applyAlignment="1">
      <alignment horizontal="center" vertical="center" wrapText="1" shrinkToFit="1"/>
    </xf>
    <xf numFmtId="0" fontId="55" fillId="0" borderId="41" xfId="9" applyFont="1" applyBorder="1" applyAlignment="1">
      <alignment horizontal="distributed" vertical="center" shrinkToFit="1"/>
    </xf>
    <xf numFmtId="0" fontId="33" fillId="0" borderId="54" xfId="9" applyNumberFormat="1" applyFont="1" applyBorder="1" applyAlignment="1">
      <alignment horizontal="center" vertical="center" shrinkToFit="1"/>
    </xf>
    <xf numFmtId="0" fontId="33" fillId="0" borderId="97" xfId="9" applyNumberFormat="1" applyFont="1" applyBorder="1" applyAlignment="1">
      <alignment horizontal="center" vertical="center" shrinkToFit="1"/>
    </xf>
    <xf numFmtId="0" fontId="33" fillId="0" borderId="119" xfId="9" applyNumberFormat="1" applyFont="1" applyBorder="1" applyAlignment="1">
      <alignment horizontal="center" vertical="center" shrinkToFit="1"/>
    </xf>
    <xf numFmtId="0" fontId="33" fillId="0" borderId="80" xfId="9" applyNumberFormat="1" applyFont="1" applyBorder="1" applyAlignment="1">
      <alignment horizontal="center" vertical="center" shrinkToFit="1"/>
    </xf>
    <xf numFmtId="0" fontId="33" fillId="0" borderId="41" xfId="9" applyNumberFormat="1" applyFont="1" applyBorder="1" applyAlignment="1">
      <alignment horizontal="center" vertical="center" shrinkToFit="1"/>
    </xf>
    <xf numFmtId="0" fontId="33" fillId="0" borderId="94" xfId="9" applyNumberFormat="1" applyFont="1" applyBorder="1" applyAlignment="1">
      <alignment horizontal="center" vertical="center" shrinkToFit="1"/>
    </xf>
    <xf numFmtId="0" fontId="33" fillId="0" borderId="93" xfId="9" applyNumberFormat="1" applyFont="1" applyBorder="1" applyAlignment="1">
      <alignment horizontal="center" vertical="center" shrinkToFit="1"/>
    </xf>
    <xf numFmtId="0" fontId="47" fillId="0" borderId="35" xfId="9" applyNumberFormat="1" applyFont="1" applyBorder="1" applyAlignment="1">
      <alignment horizontal="left" vertical="center" wrapText="1" shrinkToFit="1"/>
    </xf>
    <xf numFmtId="0" fontId="47" fillId="0" borderId="39" xfId="9" applyNumberFormat="1" applyFont="1" applyBorder="1" applyAlignment="1">
      <alignment horizontal="left" vertical="center" wrapText="1" shrinkToFit="1"/>
    </xf>
    <xf numFmtId="0" fontId="47" fillId="0" borderId="42" xfId="9" applyNumberFormat="1" applyFont="1" applyBorder="1" applyAlignment="1">
      <alignment horizontal="left" vertical="center" wrapText="1" shrinkToFit="1"/>
    </xf>
    <xf numFmtId="0" fontId="47" fillId="0" borderId="25" xfId="9" applyNumberFormat="1" applyFont="1" applyBorder="1" applyAlignment="1">
      <alignment horizontal="left" vertical="center" wrapText="1" shrinkToFit="1"/>
    </xf>
    <xf numFmtId="0" fontId="47" fillId="0" borderId="31" xfId="9" applyNumberFormat="1" applyFont="1" applyBorder="1" applyAlignment="1">
      <alignment horizontal="left" vertical="center" wrapText="1" shrinkToFit="1"/>
    </xf>
    <xf numFmtId="0" fontId="47" fillId="0" borderId="33" xfId="9" applyNumberFormat="1" applyFont="1" applyBorder="1" applyAlignment="1">
      <alignment horizontal="left" vertical="center" wrapText="1" shrinkToFit="1"/>
    </xf>
    <xf numFmtId="0" fontId="33" fillId="0" borderId="92" xfId="9" applyNumberFormat="1" applyFont="1" applyBorder="1" applyAlignment="1">
      <alignment horizontal="center" vertical="center" shrinkToFit="1"/>
    </xf>
    <xf numFmtId="0" fontId="33" fillId="0" borderId="118" xfId="9" applyNumberFormat="1" applyFont="1" applyBorder="1" applyAlignment="1">
      <alignment horizontal="center" vertical="center" shrinkToFit="1"/>
    </xf>
    <xf numFmtId="0" fontId="33" fillId="0" borderId="85" xfId="9" applyNumberFormat="1" applyFont="1" applyBorder="1" applyAlignment="1">
      <alignment horizontal="center" vertical="center" shrinkToFit="1"/>
    </xf>
    <xf numFmtId="0" fontId="33" fillId="0" borderId="91" xfId="9" applyNumberFormat="1" applyFont="1" applyBorder="1" applyAlignment="1">
      <alignment horizontal="center" vertical="center" shrinkToFit="1"/>
    </xf>
    <xf numFmtId="0" fontId="33" fillId="0" borderId="90" xfId="9" applyNumberFormat="1" applyFont="1" applyBorder="1" applyAlignment="1">
      <alignment horizontal="center" vertical="center" shrinkToFit="1"/>
    </xf>
    <xf numFmtId="0" fontId="34" fillId="0" borderId="7" xfId="9" applyNumberFormat="1" applyFont="1" applyBorder="1" applyAlignment="1">
      <alignment horizontal="center" vertical="center" wrapText="1" shrinkToFit="1"/>
    </xf>
    <xf numFmtId="0" fontId="33" fillId="0" borderId="90" xfId="9" applyNumberFormat="1" applyFont="1" applyBorder="1" applyAlignment="1">
      <alignment horizontal="center" vertical="center" wrapText="1" shrinkToFit="1"/>
    </xf>
    <xf numFmtId="0" fontId="33" fillId="0" borderId="78" xfId="9" applyNumberFormat="1" applyFont="1" applyFill="1" applyBorder="1" applyAlignment="1">
      <alignment horizontal="center" vertical="center" wrapText="1"/>
    </xf>
    <xf numFmtId="0" fontId="33" fillId="0" borderId="74" xfId="9" applyNumberFormat="1" applyFont="1" applyFill="1" applyBorder="1" applyAlignment="1">
      <alignment horizontal="center" vertical="center" wrapText="1"/>
    </xf>
    <xf numFmtId="0" fontId="33" fillId="0" borderId="84" xfId="9" applyNumberFormat="1" applyFont="1" applyFill="1" applyBorder="1" applyAlignment="1">
      <alignment horizontal="center" vertical="center" wrapText="1"/>
    </xf>
    <xf numFmtId="0" fontId="33" fillId="0" borderId="75" xfId="9" applyNumberFormat="1" applyFont="1" applyFill="1" applyBorder="1" applyAlignment="1">
      <alignment horizontal="center" vertical="center" wrapText="1"/>
    </xf>
    <xf numFmtId="0" fontId="33" fillId="0" borderId="85" xfId="9" applyNumberFormat="1" applyFont="1" applyFill="1" applyBorder="1" applyAlignment="1">
      <alignment horizontal="center" vertical="center" wrapText="1"/>
    </xf>
    <xf numFmtId="0" fontId="33" fillId="0" borderId="71" xfId="9" applyNumberFormat="1" applyFont="1" applyFill="1" applyBorder="1" applyAlignment="1">
      <alignment horizontal="center" vertical="center" wrapText="1"/>
    </xf>
    <xf numFmtId="0" fontId="33" fillId="0" borderId="81" xfId="9" applyNumberFormat="1" applyFont="1" applyFill="1" applyBorder="1" applyAlignment="1">
      <alignment horizontal="center" vertical="center" wrapText="1"/>
    </xf>
    <xf numFmtId="0" fontId="33" fillId="0" borderId="76" xfId="9" applyNumberFormat="1" applyFont="1" applyFill="1" applyBorder="1" applyAlignment="1">
      <alignment horizontal="center" vertical="center" wrapText="1"/>
    </xf>
    <xf numFmtId="0" fontId="33" fillId="0" borderId="86" xfId="9" applyNumberFormat="1" applyFont="1" applyFill="1" applyBorder="1" applyAlignment="1">
      <alignment horizontal="center" vertical="center" wrapText="1"/>
    </xf>
    <xf numFmtId="0" fontId="33" fillId="0" borderId="77" xfId="9" applyNumberFormat="1" applyFont="1" applyFill="1" applyBorder="1" applyAlignment="1">
      <alignment horizontal="center" vertical="center" wrapText="1"/>
    </xf>
    <xf numFmtId="0" fontId="34" fillId="9" borderId="87" xfId="9" applyNumberFormat="1" applyFont="1" applyFill="1" applyBorder="1" applyAlignment="1">
      <alignment horizontal="center" vertical="center" wrapText="1"/>
    </xf>
    <xf numFmtId="0" fontId="34" fillId="9" borderId="88" xfId="9" applyNumberFormat="1" applyFont="1" applyFill="1" applyBorder="1" applyAlignment="1">
      <alignment horizontal="center" vertical="center"/>
    </xf>
    <xf numFmtId="0" fontId="34" fillId="9" borderId="89" xfId="9" applyNumberFormat="1" applyFont="1" applyFill="1" applyBorder="1" applyAlignment="1">
      <alignment horizontal="center" vertical="center"/>
    </xf>
    <xf numFmtId="0" fontId="34" fillId="9" borderId="94" xfId="9" applyNumberFormat="1" applyFont="1" applyFill="1" applyBorder="1" applyAlignment="1">
      <alignment horizontal="center" vertical="center"/>
    </xf>
    <xf numFmtId="0" fontId="34" fillId="9" borderId="95" xfId="9" applyNumberFormat="1" applyFont="1" applyFill="1" applyBorder="1" applyAlignment="1">
      <alignment horizontal="center" vertical="center"/>
    </xf>
    <xf numFmtId="0" fontId="34" fillId="9" borderId="96" xfId="9" applyNumberFormat="1" applyFont="1" applyFill="1" applyBorder="1" applyAlignment="1">
      <alignment horizontal="center" vertical="center"/>
    </xf>
    <xf numFmtId="0" fontId="33" fillId="0" borderId="73" xfId="9" applyNumberFormat="1" applyFont="1" applyFill="1" applyBorder="1" applyAlignment="1">
      <alignment horizontal="center" vertical="center" wrapText="1"/>
    </xf>
    <xf numFmtId="0" fontId="33" fillId="0" borderId="83" xfId="9" applyNumberFormat="1" applyFont="1" applyFill="1" applyBorder="1" applyAlignment="1">
      <alignment horizontal="center" vertical="center" wrapText="1"/>
    </xf>
    <xf numFmtId="0" fontId="33" fillId="0" borderId="79" xfId="9" applyNumberFormat="1" applyFont="1" applyFill="1" applyBorder="1" applyAlignment="1">
      <alignment horizontal="center" vertical="center" wrapText="1"/>
    </xf>
    <xf numFmtId="0" fontId="33" fillId="9" borderId="2" xfId="9" applyNumberFormat="1" applyFont="1" applyFill="1" applyBorder="1" applyAlignment="1">
      <alignment horizontal="center" vertical="center" wrapText="1"/>
    </xf>
    <xf numFmtId="0" fontId="33" fillId="0" borderId="70" xfId="9" applyNumberFormat="1" applyFont="1" applyFill="1" applyBorder="1" applyAlignment="1">
      <alignment horizontal="center" vertical="center" wrapText="1"/>
    </xf>
    <xf numFmtId="0" fontId="33" fillId="0" borderId="80" xfId="9" applyNumberFormat="1" applyFont="1" applyFill="1" applyBorder="1" applyAlignment="1">
      <alignment horizontal="center" vertical="center" wrapText="1"/>
    </xf>
    <xf numFmtId="0" fontId="33" fillId="0" borderId="72" xfId="9" applyNumberFormat="1" applyFont="1" applyFill="1" applyBorder="1" applyAlignment="1">
      <alignment horizontal="center" vertical="center" wrapText="1"/>
    </xf>
    <xf numFmtId="0" fontId="33" fillId="0" borderId="82" xfId="9" applyNumberFormat="1" applyFont="1" applyFill="1" applyBorder="1" applyAlignment="1">
      <alignment horizontal="center" vertical="center" wrapText="1"/>
    </xf>
    <xf numFmtId="0" fontId="33" fillId="9" borderId="42" xfId="9" applyNumberFormat="1" applyFont="1" applyFill="1" applyBorder="1" applyAlignment="1">
      <alignment horizontal="center" vertical="center"/>
    </xf>
    <xf numFmtId="0" fontId="33" fillId="9" borderId="59" xfId="9" applyNumberFormat="1" applyFont="1" applyFill="1" applyBorder="1" applyAlignment="1">
      <alignment horizontal="center" vertical="center"/>
    </xf>
    <xf numFmtId="0" fontId="33" fillId="9" borderId="35" xfId="9" applyNumberFormat="1" applyFont="1" applyFill="1" applyBorder="1" applyAlignment="1">
      <alignment horizontal="center" vertical="center"/>
    </xf>
    <xf numFmtId="0" fontId="33" fillId="9" borderId="23" xfId="9" applyNumberFormat="1" applyFont="1" applyFill="1" applyBorder="1" applyAlignment="1">
      <alignment horizontal="center" vertical="center" wrapText="1"/>
    </xf>
    <xf numFmtId="0" fontId="33" fillId="9" borderId="66" xfId="9" applyNumberFormat="1" applyFont="1" applyFill="1" applyBorder="1" applyAlignment="1">
      <alignment horizontal="center" vertical="center" wrapText="1"/>
    </xf>
    <xf numFmtId="0" fontId="33" fillId="9" borderId="7" xfId="9" applyNumberFormat="1" applyFont="1" applyFill="1" applyBorder="1" applyAlignment="1">
      <alignment horizontal="center" vertical="center" wrapText="1"/>
    </xf>
    <xf numFmtId="0" fontId="34" fillId="9" borderId="54" xfId="9" applyNumberFormat="1" applyFont="1" applyFill="1" applyBorder="1" applyAlignment="1">
      <alignment horizontal="center" vertical="center" wrapText="1"/>
    </xf>
    <xf numFmtId="0" fontId="34" fillId="9" borderId="69" xfId="9" applyNumberFormat="1" applyFont="1" applyFill="1" applyBorder="1" applyAlignment="1">
      <alignment horizontal="center" vertical="center" wrapText="1"/>
    </xf>
    <xf numFmtId="0" fontId="33" fillId="0" borderId="78" xfId="9" applyNumberFormat="1" applyFont="1" applyFill="1" applyBorder="1" applyAlignment="1">
      <alignment horizontal="center" vertical="center"/>
    </xf>
    <xf numFmtId="0" fontId="29" fillId="0" borderId="0" xfId="9" applyNumberFormat="1" applyFont="1" applyFill="1" applyBorder="1" applyAlignment="1">
      <alignment vertical="center"/>
    </xf>
    <xf numFmtId="0" fontId="51" fillId="0" borderId="0" xfId="9" applyNumberFormat="1" applyFont="1" applyBorder="1">
      <alignment vertical="center"/>
    </xf>
    <xf numFmtId="0" fontId="29" fillId="0" borderId="0" xfId="9" applyNumberFormat="1" applyFont="1" applyBorder="1" applyAlignment="1">
      <alignment vertical="center"/>
    </xf>
    <xf numFmtId="0" fontId="29" fillId="0" borderId="0" xfId="9" applyNumberFormat="1" applyFont="1" applyBorder="1" applyAlignment="1">
      <alignment horizontal="left" vertical="center"/>
    </xf>
    <xf numFmtId="0" fontId="33" fillId="9" borderId="35" xfId="9" applyNumberFormat="1" applyFont="1" applyFill="1" applyBorder="1" applyAlignment="1">
      <alignment horizontal="center" vertical="center" wrapText="1"/>
    </xf>
    <xf numFmtId="0" fontId="33" fillId="9" borderId="39" xfId="9" applyNumberFormat="1" applyFont="1" applyFill="1" applyBorder="1" applyAlignment="1">
      <alignment horizontal="center" vertical="center" wrapText="1"/>
    </xf>
    <xf numFmtId="0" fontId="33" fillId="9" borderId="42" xfId="9" applyNumberFormat="1" applyFont="1" applyFill="1" applyBorder="1" applyAlignment="1">
      <alignment horizontal="center" vertical="center" wrapText="1"/>
    </xf>
    <xf numFmtId="0" fontId="33" fillId="9" borderId="4" xfId="9" applyNumberFormat="1" applyFont="1" applyFill="1" applyBorder="1" applyAlignment="1">
      <alignment horizontal="center" vertical="center" wrapText="1"/>
    </xf>
    <xf numFmtId="0" fontId="33" fillId="9" borderId="0" xfId="9" applyNumberFormat="1" applyFont="1" applyFill="1" applyBorder="1" applyAlignment="1">
      <alignment horizontal="center" vertical="center" wrapText="1"/>
    </xf>
    <xf numFmtId="0" fontId="33" fillId="9" borderId="25" xfId="9" applyNumberFormat="1" applyFont="1" applyFill="1" applyBorder="1" applyAlignment="1">
      <alignment horizontal="center" vertical="center" wrapText="1"/>
    </xf>
    <xf numFmtId="0" fontId="33" fillId="9" borderId="31" xfId="9" applyNumberFormat="1" applyFont="1" applyFill="1" applyBorder="1" applyAlignment="1">
      <alignment horizontal="center" vertical="center" wrapText="1"/>
    </xf>
    <xf numFmtId="0" fontId="21" fillId="8" borderId="197" xfId="12" applyFont="1" applyFill="1" applyBorder="1" applyAlignment="1" applyProtection="1">
      <alignment horizontal="center" vertical="center" wrapText="1"/>
      <protection hidden="1"/>
    </xf>
    <xf numFmtId="0" fontId="21" fillId="8" borderId="198" xfId="12" applyFont="1" applyFill="1" applyBorder="1" applyAlignment="1" applyProtection="1">
      <alignment horizontal="center" vertical="center" wrapText="1"/>
      <protection hidden="1"/>
    </xf>
    <xf numFmtId="0" fontId="21" fillId="8" borderId="199" xfId="12" applyFont="1" applyFill="1" applyBorder="1" applyAlignment="1" applyProtection="1">
      <alignment horizontal="center" vertical="center" wrapText="1"/>
      <protection hidden="1"/>
    </xf>
    <xf numFmtId="0" fontId="21" fillId="8" borderId="204" xfId="12" applyFont="1" applyFill="1" applyBorder="1" applyAlignment="1" applyProtection="1">
      <alignment horizontal="center" vertical="center" wrapText="1"/>
      <protection hidden="1"/>
    </xf>
    <xf numFmtId="0" fontId="21" fillId="8" borderId="205" xfId="12" applyFont="1" applyFill="1" applyBorder="1" applyAlignment="1" applyProtection="1">
      <alignment horizontal="center" vertical="center" wrapText="1"/>
      <protection hidden="1"/>
    </xf>
    <xf numFmtId="0" fontId="21" fillId="8" borderId="206" xfId="12" applyFont="1" applyFill="1" applyBorder="1" applyAlignment="1" applyProtection="1">
      <alignment horizontal="center" vertical="center" wrapText="1"/>
      <protection hidden="1"/>
    </xf>
    <xf numFmtId="0" fontId="30" fillId="8" borderId="200" xfId="12" applyFont="1" applyFill="1" applyBorder="1" applyAlignment="1" applyProtection="1">
      <alignment horizontal="center" vertical="center" wrapText="1"/>
      <protection hidden="1"/>
    </xf>
    <xf numFmtId="0" fontId="30" fillId="8" borderId="201" xfId="12" applyFont="1" applyFill="1" applyBorder="1" applyAlignment="1" applyProtection="1">
      <alignment horizontal="center" vertical="center" wrapText="1"/>
      <protection hidden="1"/>
    </xf>
    <xf numFmtId="0" fontId="30" fillId="8" borderId="207" xfId="12" applyFont="1" applyFill="1" applyBorder="1" applyAlignment="1" applyProtection="1">
      <alignment horizontal="center" vertical="center" wrapText="1"/>
      <protection hidden="1"/>
    </xf>
    <xf numFmtId="0" fontId="30" fillId="8" borderId="208" xfId="12" applyFont="1" applyFill="1" applyBorder="1" applyAlignment="1" applyProtection="1">
      <alignment horizontal="center" vertical="center" wrapText="1"/>
      <protection hidden="1"/>
    </xf>
    <xf numFmtId="0" fontId="21" fillId="0" borderId="197" xfId="12" applyFont="1" applyBorder="1" applyAlignment="1" applyProtection="1">
      <alignment horizontal="center" vertical="center"/>
      <protection hidden="1"/>
    </xf>
    <xf numFmtId="0" fontId="21" fillId="0" borderId="198" xfId="12" applyFont="1" applyBorder="1" applyAlignment="1" applyProtection="1">
      <alignment horizontal="center" vertical="center"/>
      <protection hidden="1"/>
    </xf>
    <xf numFmtId="0" fontId="21" fillId="0" borderId="199" xfId="12" applyFont="1" applyBorder="1" applyAlignment="1" applyProtection="1">
      <alignment horizontal="center" vertical="center"/>
      <protection hidden="1"/>
    </xf>
    <xf numFmtId="0" fontId="21" fillId="0" borderId="204" xfId="12" applyFont="1" applyBorder="1" applyAlignment="1" applyProtection="1">
      <alignment horizontal="center" vertical="center"/>
      <protection hidden="1"/>
    </xf>
    <xf numFmtId="0" fontId="21" fillId="0" borderId="205" xfId="12" applyFont="1" applyBorder="1" applyAlignment="1" applyProtection="1">
      <alignment horizontal="center" vertical="center"/>
      <protection hidden="1"/>
    </xf>
    <xf numFmtId="0" fontId="21" fillId="0" borderId="206" xfId="12" applyFont="1" applyBorder="1" applyAlignment="1" applyProtection="1">
      <alignment horizontal="center" vertical="center"/>
      <protection hidden="1"/>
    </xf>
    <xf numFmtId="0" fontId="21" fillId="0" borderId="200" xfId="12" applyFont="1" applyBorder="1" applyAlignment="1" applyProtection="1">
      <alignment horizontal="center" vertical="center" wrapText="1"/>
      <protection hidden="1"/>
    </xf>
    <xf numFmtId="0" fontId="21" fillId="0" borderId="202" xfId="12" applyFont="1" applyBorder="1" applyAlignment="1" applyProtection="1">
      <alignment horizontal="center" vertical="center"/>
      <protection hidden="1"/>
    </xf>
    <xf numFmtId="0" fontId="21" fillId="0" borderId="207" xfId="12" applyFont="1" applyBorder="1" applyAlignment="1" applyProtection="1">
      <alignment horizontal="center" vertical="center"/>
      <protection hidden="1"/>
    </xf>
    <xf numFmtId="0" fontId="21" fillId="0" borderId="209" xfId="12" applyFont="1" applyBorder="1" applyAlignment="1" applyProtection="1">
      <alignment horizontal="center" vertical="center"/>
      <protection hidden="1"/>
    </xf>
    <xf numFmtId="0" fontId="21" fillId="8" borderId="200" xfId="12" applyFont="1" applyFill="1" applyBorder="1" applyAlignment="1" applyProtection="1">
      <alignment horizontal="center" vertical="center" wrapText="1"/>
      <protection hidden="1"/>
    </xf>
    <xf numFmtId="0" fontId="21" fillId="8" borderId="109" xfId="12" applyFont="1" applyFill="1" applyBorder="1" applyAlignment="1" applyProtection="1">
      <alignment horizontal="center" vertical="center" wrapText="1"/>
      <protection hidden="1"/>
    </xf>
    <xf numFmtId="0" fontId="21" fillId="8" borderId="202" xfId="12" applyFont="1" applyFill="1" applyBorder="1" applyAlignment="1" applyProtection="1">
      <alignment horizontal="center" vertical="center" wrapText="1"/>
      <protection hidden="1"/>
    </xf>
    <xf numFmtId="0" fontId="21" fillId="8" borderId="207" xfId="12" applyFont="1" applyFill="1" applyBorder="1" applyAlignment="1" applyProtection="1">
      <alignment horizontal="center" vertical="center" wrapText="1"/>
      <protection hidden="1"/>
    </xf>
    <xf numFmtId="0" fontId="21" fillId="8" borderId="95" xfId="12" applyFont="1" applyFill="1" applyBorder="1" applyAlignment="1" applyProtection="1">
      <alignment horizontal="center" vertical="center" wrapText="1"/>
      <protection hidden="1"/>
    </xf>
    <xf numFmtId="0" fontId="21" fillId="8" borderId="209" xfId="12" applyFont="1" applyFill="1" applyBorder="1" applyAlignment="1" applyProtection="1">
      <alignment horizontal="center" vertical="center" wrapText="1"/>
      <protection hidden="1"/>
    </xf>
    <xf numFmtId="0" fontId="21" fillId="8" borderId="203" xfId="12" applyFont="1" applyFill="1" applyBorder="1" applyAlignment="1" applyProtection="1">
      <alignment horizontal="center" vertical="center" wrapText="1"/>
      <protection hidden="1"/>
    </xf>
    <xf numFmtId="0" fontId="21" fillId="8" borderId="201" xfId="12" applyFont="1" applyFill="1" applyBorder="1" applyAlignment="1" applyProtection="1">
      <alignment horizontal="center" vertical="center" wrapText="1"/>
      <protection hidden="1"/>
    </xf>
    <xf numFmtId="0" fontId="21" fillId="8" borderId="210" xfId="12" applyFont="1" applyFill="1" applyBorder="1" applyAlignment="1" applyProtection="1">
      <alignment horizontal="center" vertical="center" wrapText="1"/>
      <protection hidden="1"/>
    </xf>
    <xf numFmtId="0" fontId="21" fillId="8" borderId="208" xfId="12" applyFont="1" applyFill="1" applyBorder="1" applyAlignment="1" applyProtection="1">
      <alignment horizontal="center" vertical="center" wrapText="1"/>
      <protection hidden="1"/>
    </xf>
    <xf numFmtId="0" fontId="21" fillId="8" borderId="211" xfId="12" applyFont="1" applyFill="1" applyBorder="1" applyAlignment="1" applyProtection="1">
      <alignment horizontal="left" vertical="center" shrinkToFit="1"/>
      <protection hidden="1"/>
    </xf>
    <xf numFmtId="0" fontId="21" fillId="8" borderId="212" xfId="12" applyFont="1" applyFill="1" applyBorder="1" applyAlignment="1" applyProtection="1">
      <alignment horizontal="left" vertical="center" shrinkToFit="1"/>
      <protection hidden="1"/>
    </xf>
    <xf numFmtId="0" fontId="21" fillId="8" borderId="213" xfId="12" applyFont="1" applyFill="1" applyBorder="1" applyAlignment="1" applyProtection="1">
      <alignment horizontal="left" vertical="center" shrinkToFit="1"/>
      <protection hidden="1"/>
    </xf>
    <xf numFmtId="0" fontId="21" fillId="7" borderId="214" xfId="12" applyFont="1" applyFill="1" applyBorder="1" applyAlignment="1" applyProtection="1">
      <alignment horizontal="center" vertical="center" shrinkToFit="1"/>
      <protection locked="0" hidden="1"/>
    </xf>
    <xf numFmtId="0" fontId="21" fillId="7" borderId="215" xfId="12" applyFont="1" applyFill="1" applyBorder="1" applyAlignment="1" applyProtection="1">
      <alignment horizontal="center" vertical="center" shrinkToFit="1"/>
      <protection locked="0" hidden="1"/>
    </xf>
    <xf numFmtId="0" fontId="21" fillId="7" borderId="0" xfId="12" applyFont="1" applyFill="1" applyAlignment="1" applyProtection="1">
      <alignment horizontal="center" vertical="center"/>
      <protection hidden="1"/>
    </xf>
    <xf numFmtId="0" fontId="21" fillId="7" borderId="4" xfId="12" applyFont="1" applyFill="1" applyBorder="1" applyAlignment="1" applyProtection="1">
      <alignment horizontal="center" vertical="center" wrapText="1"/>
      <protection hidden="1"/>
    </xf>
    <xf numFmtId="0" fontId="21" fillId="7" borderId="5" xfId="12" applyFont="1" applyFill="1" applyBorder="1" applyAlignment="1" applyProtection="1">
      <alignment horizontal="center" vertical="center" wrapText="1"/>
      <protection hidden="1"/>
    </xf>
    <xf numFmtId="0" fontId="21" fillId="7" borderId="0" xfId="12" applyFont="1" applyFill="1" applyAlignment="1" applyProtection="1">
      <alignment horizontal="center" vertical="center" wrapText="1"/>
      <protection hidden="1"/>
    </xf>
    <xf numFmtId="0" fontId="21" fillId="7" borderId="0" xfId="12" applyFont="1" applyFill="1" applyAlignment="1" applyProtection="1">
      <alignment horizontal="center" vertical="center" shrinkToFit="1"/>
      <protection locked="0" hidden="1"/>
    </xf>
    <xf numFmtId="0" fontId="21" fillId="7" borderId="6" xfId="12" applyFont="1" applyFill="1" applyBorder="1" applyAlignment="1" applyProtection="1">
      <alignment horizontal="center" vertical="center" shrinkToFit="1"/>
      <protection locked="0" hidden="1"/>
    </xf>
    <xf numFmtId="0" fontId="21" fillId="8" borderId="216" xfId="12" applyFont="1" applyFill="1" applyBorder="1" applyAlignment="1" applyProtection="1">
      <alignment horizontal="left" vertical="center" shrinkToFit="1"/>
      <protection hidden="1"/>
    </xf>
    <xf numFmtId="0" fontId="21" fillId="8" borderId="217" xfId="12" applyFont="1" applyFill="1" applyBorder="1" applyAlignment="1" applyProtection="1">
      <alignment horizontal="left" vertical="center" shrinkToFit="1"/>
      <protection hidden="1"/>
    </xf>
    <xf numFmtId="0" fontId="21" fillId="8" borderId="218" xfId="12" applyFont="1" applyFill="1" applyBorder="1" applyAlignment="1" applyProtection="1">
      <alignment horizontal="left" vertical="center" shrinkToFit="1"/>
      <protection hidden="1"/>
    </xf>
    <xf numFmtId="0" fontId="21" fillId="7" borderId="219" xfId="12" applyFont="1" applyFill="1" applyBorder="1" applyAlignment="1" applyProtection="1">
      <alignment horizontal="center" vertical="center" shrinkToFit="1"/>
      <protection locked="0" hidden="1"/>
    </xf>
    <xf numFmtId="0" fontId="21" fillId="7" borderId="220" xfId="12" applyFont="1" applyFill="1" applyBorder="1" applyAlignment="1" applyProtection="1">
      <alignment horizontal="center" vertical="center" shrinkToFit="1"/>
      <protection locked="0" hidden="1"/>
    </xf>
    <xf numFmtId="0" fontId="21" fillId="0" borderId="216" xfId="12" applyFont="1" applyBorder="1" applyAlignment="1" applyProtection="1">
      <alignment horizontal="left" vertical="center" shrinkToFit="1"/>
      <protection hidden="1"/>
    </xf>
    <xf numFmtId="0" fontId="21" fillId="0" borderId="217" xfId="12" applyFont="1" applyBorder="1" applyAlignment="1" applyProtection="1">
      <alignment horizontal="left" vertical="center" shrinkToFit="1"/>
      <protection hidden="1"/>
    </xf>
    <xf numFmtId="0" fontId="21" fillId="0" borderId="218" xfId="12" applyFont="1" applyBorder="1" applyAlignment="1" applyProtection="1">
      <alignment horizontal="left" vertical="center" shrinkToFit="1"/>
      <protection hidden="1"/>
    </xf>
    <xf numFmtId="0" fontId="21" fillId="7" borderId="9" xfId="12" applyFont="1" applyFill="1" applyBorder="1" applyAlignment="1" applyProtection="1">
      <alignment horizontal="center" vertical="center" wrapText="1"/>
      <protection hidden="1"/>
    </xf>
    <xf numFmtId="0" fontId="21" fillId="7" borderId="8" xfId="12" applyFont="1" applyFill="1" applyBorder="1" applyAlignment="1" applyProtection="1">
      <alignment horizontal="center" vertical="center" wrapText="1"/>
      <protection hidden="1"/>
    </xf>
    <xf numFmtId="0" fontId="21" fillId="7" borderId="14" xfId="12" applyFont="1" applyFill="1" applyBorder="1" applyAlignment="1" applyProtection="1">
      <alignment horizontal="center" vertical="center" wrapText="1"/>
      <protection hidden="1"/>
    </xf>
    <xf numFmtId="0" fontId="21" fillId="7" borderId="14" xfId="12" applyFont="1" applyFill="1" applyBorder="1" applyAlignment="1" applyProtection="1">
      <alignment horizontal="center" vertical="center" shrinkToFit="1"/>
      <protection locked="0" hidden="1"/>
    </xf>
    <xf numFmtId="0" fontId="21" fillId="7" borderId="15" xfId="12" applyFont="1" applyFill="1" applyBorder="1" applyAlignment="1" applyProtection="1">
      <alignment horizontal="center" vertical="center" shrinkToFit="1"/>
      <protection locked="0" hidden="1"/>
    </xf>
    <xf numFmtId="0" fontId="21" fillId="8" borderId="221" xfId="12" applyFont="1" applyFill="1" applyBorder="1" applyAlignment="1" applyProtection="1">
      <alignment horizontal="left" vertical="center" wrapText="1"/>
      <protection hidden="1"/>
    </xf>
    <xf numFmtId="0" fontId="21" fillId="8" borderId="222" xfId="12" applyFont="1" applyFill="1" applyBorder="1" applyAlignment="1" applyProtection="1">
      <alignment horizontal="left" vertical="center" wrapText="1"/>
      <protection hidden="1"/>
    </xf>
    <xf numFmtId="0" fontId="21" fillId="8" borderId="223" xfId="12" applyFont="1" applyFill="1" applyBorder="1" applyAlignment="1" applyProtection="1">
      <alignment horizontal="left" vertical="center" wrapText="1"/>
      <protection hidden="1"/>
    </xf>
    <xf numFmtId="0" fontId="21" fillId="7" borderId="224" xfId="12" applyFont="1" applyFill="1" applyBorder="1" applyAlignment="1" applyProtection="1">
      <alignment horizontal="center" vertical="center" shrinkToFit="1"/>
      <protection locked="0" hidden="1"/>
    </xf>
    <xf numFmtId="0" fontId="21" fillId="7" borderId="225" xfId="12" applyFont="1" applyFill="1" applyBorder="1" applyAlignment="1" applyProtection="1">
      <alignment horizontal="center" vertical="center" shrinkToFit="1"/>
      <protection locked="0" hidden="1"/>
    </xf>
    <xf numFmtId="0" fontId="21" fillId="7" borderId="14" xfId="12" applyFont="1" applyFill="1" applyBorder="1" applyAlignment="1" applyProtection="1">
      <alignment horizontal="center" vertical="center"/>
      <protection hidden="1"/>
    </xf>
    <xf numFmtId="0" fontId="21" fillId="0" borderId="16" xfId="12" applyFont="1" applyBorder="1" applyAlignment="1" applyProtection="1">
      <alignment horizontal="center" vertical="center" wrapText="1"/>
      <protection hidden="1"/>
    </xf>
    <xf numFmtId="0" fontId="21" fillId="0" borderId="18" xfId="12" applyFont="1" applyBorder="1" applyAlignment="1" applyProtection="1">
      <alignment horizontal="center" vertical="center" wrapText="1"/>
      <protection hidden="1"/>
    </xf>
    <xf numFmtId="0" fontId="21" fillId="0" borderId="18" xfId="12" applyFont="1" applyBorder="1" applyAlignment="1" applyProtection="1">
      <alignment horizontal="center" vertical="center"/>
      <protection hidden="1"/>
    </xf>
    <xf numFmtId="0" fontId="21" fillId="8" borderId="18" xfId="12" applyFont="1" applyFill="1" applyBorder="1" applyAlignment="1" applyProtection="1">
      <alignment horizontal="center" vertical="center" wrapText="1"/>
      <protection locked="0" hidden="1"/>
    </xf>
    <xf numFmtId="0" fontId="21" fillId="8" borderId="48" xfId="12" applyFont="1" applyFill="1" applyBorder="1" applyAlignment="1" applyProtection="1">
      <alignment horizontal="center" vertical="center" wrapText="1"/>
      <protection locked="0" hidden="1"/>
    </xf>
    <xf numFmtId="0" fontId="21" fillId="8" borderId="58" xfId="12" applyFont="1" applyFill="1" applyBorder="1" applyAlignment="1" applyProtection="1">
      <alignment horizontal="center" vertical="center" wrapText="1"/>
      <protection locked="0" hidden="1"/>
    </xf>
    <xf numFmtId="0" fontId="21" fillId="0" borderId="13" xfId="12" applyFont="1" applyBorder="1" applyAlignment="1" applyProtection="1">
      <alignment horizontal="center" vertical="center"/>
      <protection hidden="1"/>
    </xf>
    <xf numFmtId="0" fontId="21" fillId="0" borderId="11" xfId="12" applyFont="1" applyBorder="1" applyAlignment="1" applyProtection="1">
      <alignment horizontal="center" vertical="center"/>
      <protection hidden="1"/>
    </xf>
    <xf numFmtId="0" fontId="21" fillId="0" borderId="34" xfId="12" applyFont="1" applyBorder="1" applyAlignment="1" applyProtection="1">
      <alignment horizontal="center" vertical="center"/>
      <protection hidden="1"/>
    </xf>
    <xf numFmtId="0" fontId="32" fillId="7" borderId="26" xfId="5" applyFont="1" applyFill="1" applyBorder="1" applyAlignment="1" applyProtection="1">
      <alignment horizontal="left" vertical="center"/>
      <protection locked="0" hidden="1"/>
    </xf>
    <xf numFmtId="0" fontId="21" fillId="8" borderId="60" xfId="12" applyFont="1" applyFill="1" applyBorder="1" applyAlignment="1" applyProtection="1">
      <alignment horizontal="center" vertical="center" wrapText="1"/>
      <protection hidden="1"/>
    </xf>
    <xf numFmtId="0" fontId="21" fillId="8" borderId="61" xfId="12" applyFont="1" applyFill="1" applyBorder="1" applyAlignment="1" applyProtection="1">
      <alignment horizontal="center" vertical="center" wrapText="1"/>
      <protection hidden="1"/>
    </xf>
    <xf numFmtId="0" fontId="21" fillId="8" borderId="226" xfId="12" applyFont="1" applyFill="1" applyBorder="1" applyAlignment="1" applyProtection="1">
      <alignment horizontal="center" vertical="center" wrapText="1"/>
      <protection hidden="1"/>
    </xf>
    <xf numFmtId="0" fontId="21" fillId="7" borderId="61" xfId="12" applyFont="1" applyFill="1" applyBorder="1" applyAlignment="1" applyProtection="1">
      <alignment horizontal="center" vertical="center"/>
      <protection hidden="1"/>
    </xf>
    <xf numFmtId="0" fontId="21" fillId="7" borderId="62" xfId="12" applyFont="1" applyFill="1" applyBorder="1" applyAlignment="1" applyProtection="1">
      <alignment horizontal="center" vertical="center"/>
      <protection hidden="1"/>
    </xf>
    <xf numFmtId="0" fontId="21" fillId="8" borderId="38" xfId="12" applyFont="1" applyFill="1" applyBorder="1" applyAlignment="1" applyProtection="1">
      <alignment horizontal="center" vertical="center" wrapText="1"/>
      <protection hidden="1"/>
    </xf>
    <xf numFmtId="0" fontId="21" fillId="8" borderId="24" xfId="12" applyFont="1" applyFill="1" applyBorder="1" applyAlignment="1" applyProtection="1">
      <alignment horizontal="center" vertical="center" wrapText="1"/>
      <protection hidden="1"/>
    </xf>
    <xf numFmtId="0" fontId="21" fillId="8" borderId="29" xfId="12" applyFont="1" applyFill="1" applyBorder="1" applyAlignment="1" applyProtection="1">
      <alignment horizontal="center" vertical="center" wrapText="1"/>
      <protection hidden="1"/>
    </xf>
    <xf numFmtId="0" fontId="21" fillId="7" borderId="24" xfId="12" applyFont="1" applyFill="1" applyBorder="1" applyAlignment="1" applyProtection="1">
      <alignment horizontal="left" vertical="center"/>
      <protection hidden="1"/>
    </xf>
    <xf numFmtId="0" fontId="21" fillId="7" borderId="22" xfId="12" applyFont="1" applyFill="1" applyBorder="1" applyAlignment="1" applyProtection="1">
      <alignment horizontal="left" vertical="center"/>
      <protection hidden="1"/>
    </xf>
    <xf numFmtId="0" fontId="21" fillId="7" borderId="39" xfId="12" applyFont="1" applyFill="1" applyBorder="1" applyAlignment="1" applyProtection="1">
      <alignment horizontal="center" vertical="center"/>
      <protection hidden="1"/>
    </xf>
    <xf numFmtId="0" fontId="21" fillId="0" borderId="37" xfId="12" applyFont="1" applyBorder="1" applyAlignment="1" applyProtection="1">
      <alignment horizontal="center" vertical="center"/>
      <protection hidden="1"/>
    </xf>
    <xf numFmtId="0" fontId="21" fillId="0" borderId="15" xfId="12" applyFont="1" applyBorder="1" applyAlignment="1" applyProtection="1">
      <alignment horizontal="center" vertical="center"/>
      <protection hidden="1"/>
    </xf>
    <xf numFmtId="0" fontId="21" fillId="0" borderId="39" xfId="12" applyFont="1" applyBorder="1" applyAlignment="1" applyProtection="1">
      <alignment horizontal="center" vertical="center"/>
      <protection hidden="1"/>
    </xf>
    <xf numFmtId="0" fontId="21" fillId="0" borderId="14" xfId="12" applyFont="1" applyBorder="1" applyAlignment="1" applyProtection="1">
      <alignment horizontal="center" vertical="center"/>
      <protection hidden="1"/>
    </xf>
    <xf numFmtId="0" fontId="21" fillId="0" borderId="17" xfId="12" applyFont="1" applyBorder="1" applyAlignment="1" applyProtection="1">
      <alignment horizontal="center" vertical="center" wrapText="1"/>
      <protection hidden="1"/>
    </xf>
    <xf numFmtId="0" fontId="21" fillId="0" borderId="3" xfId="12" applyFont="1" applyBorder="1" applyAlignment="1" applyProtection="1">
      <alignment horizontal="center" vertical="center" wrapText="1"/>
      <protection hidden="1"/>
    </xf>
    <xf numFmtId="0" fontId="21" fillId="0" borderId="28" xfId="12" applyFont="1" applyBorder="1" applyAlignment="1" applyProtection="1">
      <alignment horizontal="center" vertical="center" wrapText="1"/>
      <protection hidden="1"/>
    </xf>
    <xf numFmtId="0" fontId="21" fillId="7" borderId="2" xfId="12" applyFont="1" applyFill="1" applyBorder="1" applyAlignment="1" applyProtection="1">
      <alignment horizontal="center" vertical="center" wrapText="1"/>
      <protection locked="0" hidden="1"/>
    </xf>
    <xf numFmtId="0" fontId="21" fillId="7" borderId="28" xfId="12" applyFont="1" applyFill="1" applyBorder="1" applyAlignment="1" applyProtection="1">
      <alignment horizontal="center" vertical="center" wrapText="1"/>
      <protection locked="0" hidden="1"/>
    </xf>
    <xf numFmtId="0" fontId="21" fillId="7" borderId="35" xfId="12" applyFont="1" applyFill="1" applyBorder="1" applyAlignment="1" applyProtection="1">
      <alignment horizontal="center" vertical="center"/>
      <protection hidden="1"/>
    </xf>
    <xf numFmtId="0" fontId="21" fillId="7" borderId="9" xfId="12" applyFont="1" applyFill="1" applyBorder="1" applyAlignment="1" applyProtection="1">
      <alignment horizontal="center" vertical="center"/>
      <protection hidden="1"/>
    </xf>
    <xf numFmtId="0" fontId="21" fillId="7" borderId="31" xfId="12" applyFont="1" applyFill="1" applyBorder="1" applyAlignment="1" applyProtection="1">
      <alignment horizontal="center" vertical="center"/>
      <protection hidden="1"/>
    </xf>
    <xf numFmtId="0" fontId="21" fillId="0" borderId="30" xfId="12" applyFont="1" applyBorder="1" applyAlignment="1" applyProtection="1">
      <alignment horizontal="center" vertical="center"/>
      <protection hidden="1"/>
    </xf>
    <xf numFmtId="0" fontId="21" fillId="7" borderId="25" xfId="12" applyFont="1" applyFill="1" applyBorder="1" applyAlignment="1" applyProtection="1">
      <alignment horizontal="center" vertical="center"/>
      <protection hidden="1"/>
    </xf>
    <xf numFmtId="0" fontId="21" fillId="0" borderId="31" xfId="12" applyFont="1" applyBorder="1" applyAlignment="1" applyProtection="1">
      <alignment horizontal="center" vertical="center"/>
      <protection hidden="1"/>
    </xf>
    <xf numFmtId="0" fontId="21" fillId="0" borderId="58" xfId="0" applyNumberFormat="1" applyFont="1" applyBorder="1" applyAlignment="1" applyProtection="1">
      <alignment horizontal="center" vertical="center"/>
      <protection hidden="1"/>
    </xf>
    <xf numFmtId="0" fontId="21" fillId="0" borderId="10" xfId="0" applyNumberFormat="1" applyFont="1" applyBorder="1" applyAlignment="1" applyProtection="1">
      <alignment horizontal="center" vertical="center"/>
      <protection hidden="1"/>
    </xf>
    <xf numFmtId="0" fontId="21" fillId="8" borderId="17" xfId="0" applyNumberFormat="1" applyFont="1" applyFill="1" applyBorder="1" applyAlignment="1" applyProtection="1">
      <alignment horizontal="center" vertical="center" wrapText="1"/>
      <protection locked="0" hidden="1"/>
    </xf>
    <xf numFmtId="0" fontId="21" fillId="8" borderId="2" xfId="0" applyNumberFormat="1" applyFont="1" applyFill="1" applyBorder="1" applyAlignment="1" applyProtection="1">
      <alignment horizontal="center" vertical="center" wrapText="1"/>
      <protection locked="0" hidden="1"/>
    </xf>
    <xf numFmtId="56" fontId="21" fillId="6" borderId="2" xfId="12" applyNumberFormat="1" applyFont="1" applyFill="1" applyBorder="1" applyAlignment="1" applyProtection="1">
      <alignment horizontal="center" vertical="center" wrapText="1"/>
      <protection hidden="1"/>
    </xf>
    <xf numFmtId="0" fontId="21" fillId="6" borderId="2" xfId="12" applyFont="1" applyFill="1" applyBorder="1" applyAlignment="1" applyProtection="1">
      <alignment horizontal="center" vertical="center" wrapText="1"/>
      <protection hidden="1"/>
    </xf>
    <xf numFmtId="0" fontId="21" fillId="6" borderId="2" xfId="12" applyFont="1" applyFill="1" applyBorder="1" applyAlignment="1" applyProtection="1">
      <alignment horizontal="left" vertical="center" wrapText="1"/>
      <protection hidden="1"/>
    </xf>
    <xf numFmtId="0" fontId="21" fillId="7" borderId="5" xfId="0" applyNumberFormat="1" applyFont="1" applyFill="1" applyBorder="1" applyAlignment="1" applyProtection="1">
      <alignment horizontal="center" vertical="center"/>
      <protection hidden="1"/>
    </xf>
    <xf numFmtId="0" fontId="21" fillId="0" borderId="18" xfId="0" applyNumberFormat="1" applyFont="1" applyBorder="1" applyAlignment="1" applyProtection="1">
      <alignment horizontal="center" vertical="center" wrapText="1"/>
      <protection hidden="1"/>
    </xf>
    <xf numFmtId="0" fontId="21" fillId="7" borderId="2" xfId="0" applyNumberFormat="1" applyFont="1" applyFill="1" applyBorder="1" applyAlignment="1" applyProtection="1">
      <alignment horizontal="left" vertical="center" wrapText="1"/>
      <protection hidden="1"/>
    </xf>
    <xf numFmtId="0" fontId="21" fillId="7" borderId="10" xfId="0" applyNumberFormat="1" applyFont="1" applyFill="1" applyBorder="1" applyAlignment="1" applyProtection="1">
      <alignment horizontal="left" vertical="center" wrapText="1"/>
      <protection hidden="1"/>
    </xf>
    <xf numFmtId="0" fontId="21" fillId="8" borderId="3" xfId="0" applyNumberFormat="1" applyFont="1" applyFill="1" applyBorder="1" applyAlignment="1" applyProtection="1">
      <alignment horizontal="center" vertical="center" wrapText="1"/>
      <protection locked="0" hidden="1"/>
    </xf>
    <xf numFmtId="0" fontId="21" fillId="8" borderId="28" xfId="0" applyNumberFormat="1" applyFont="1" applyFill="1" applyBorder="1" applyAlignment="1" applyProtection="1">
      <alignment horizontal="center" vertical="center" wrapText="1"/>
      <protection locked="0" hidden="1"/>
    </xf>
    <xf numFmtId="0" fontId="21" fillId="7" borderId="28" xfId="0" applyNumberFormat="1" applyFont="1" applyFill="1" applyBorder="1" applyAlignment="1" applyProtection="1">
      <alignment horizontal="center" vertical="center" wrapText="1"/>
      <protection hidden="1"/>
    </xf>
    <xf numFmtId="0" fontId="21" fillId="7" borderId="28" xfId="0" applyNumberFormat="1" applyFont="1" applyFill="1" applyBorder="1" applyAlignment="1" applyProtection="1">
      <alignment horizontal="left" vertical="center" wrapText="1"/>
      <protection hidden="1"/>
    </xf>
    <xf numFmtId="0" fontId="21" fillId="7" borderId="51" xfId="0" applyNumberFormat="1" applyFont="1" applyFill="1" applyBorder="1" applyAlignment="1" applyProtection="1">
      <alignment horizontal="left" vertical="center" wrapText="1"/>
      <protection hidden="1"/>
    </xf>
    <xf numFmtId="0" fontId="21" fillId="0" borderId="58" xfId="0" applyNumberFormat="1" applyFont="1" applyBorder="1" applyAlignment="1" applyProtection="1">
      <alignment horizontal="center" vertical="center" wrapText="1"/>
      <protection hidden="1"/>
    </xf>
    <xf numFmtId="0" fontId="21" fillId="0" borderId="10" xfId="0" applyNumberFormat="1" applyFont="1" applyBorder="1" applyAlignment="1" applyProtection="1">
      <alignment horizontal="center" vertical="center" wrapText="1"/>
      <protection hidden="1"/>
    </xf>
    <xf numFmtId="0" fontId="21" fillId="6" borderId="6" xfId="0" applyNumberFormat="1" applyFont="1" applyFill="1" applyBorder="1" applyAlignment="1" applyProtection="1">
      <alignment horizontal="center" vertical="center"/>
      <protection hidden="1"/>
    </xf>
    <xf numFmtId="0" fontId="21" fillId="7" borderId="39" xfId="0" applyNumberFormat="1" applyFont="1" applyFill="1" applyBorder="1" applyAlignment="1" applyProtection="1">
      <alignment horizontal="left" vertical="center"/>
      <protection hidden="1"/>
    </xf>
    <xf numFmtId="0" fontId="21" fillId="7" borderId="0" xfId="0" applyNumberFormat="1" applyFont="1" applyFill="1" applyBorder="1" applyAlignment="1" applyProtection="1">
      <alignment horizontal="left" vertical="center"/>
      <protection hidden="1"/>
    </xf>
    <xf numFmtId="0" fontId="21" fillId="7" borderId="52" xfId="0" applyNumberFormat="1" applyFont="1" applyFill="1" applyBorder="1" applyAlignment="1" applyProtection="1">
      <alignment horizontal="center" vertical="center"/>
      <protection hidden="1"/>
    </xf>
    <xf numFmtId="0" fontId="21" fillId="7" borderId="63"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left" vertical="center"/>
      <protection hidden="1"/>
    </xf>
    <xf numFmtId="0" fontId="21" fillId="7" borderId="42" xfId="0" applyNumberFormat="1" applyFont="1" applyFill="1" applyBorder="1" applyAlignment="1" applyProtection="1">
      <alignment horizontal="left" vertical="center"/>
      <protection hidden="1"/>
    </xf>
    <xf numFmtId="0" fontId="21" fillId="7" borderId="33" xfId="0" applyNumberFormat="1" applyFont="1" applyFill="1" applyBorder="1" applyAlignment="1" applyProtection="1">
      <alignment horizontal="left" vertical="center"/>
      <protection hidden="1"/>
    </xf>
    <xf numFmtId="0" fontId="32" fillId="7" borderId="35" xfId="5" applyNumberFormat="1" applyFont="1" applyFill="1" applyBorder="1" applyAlignment="1" applyProtection="1">
      <alignment horizontal="left" vertical="center" shrinkToFit="1"/>
      <protection locked="0" hidden="1"/>
    </xf>
    <xf numFmtId="0" fontId="32" fillId="7" borderId="39" xfId="5" applyNumberFormat="1" applyFont="1" applyFill="1" applyBorder="1" applyAlignment="1" applyProtection="1">
      <alignment horizontal="left" vertical="center" shrinkToFit="1"/>
      <protection locked="0" hidden="1"/>
    </xf>
    <xf numFmtId="0" fontId="32" fillId="7" borderId="42" xfId="5" applyNumberFormat="1" applyFont="1" applyFill="1" applyBorder="1" applyAlignment="1" applyProtection="1">
      <alignment horizontal="left" vertical="center" shrinkToFit="1"/>
      <protection locked="0" hidden="1"/>
    </xf>
    <xf numFmtId="0" fontId="32" fillId="7" borderId="25" xfId="5" applyNumberFormat="1" applyFont="1" applyFill="1" applyBorder="1" applyAlignment="1" applyProtection="1">
      <alignment horizontal="left" vertical="center" shrinkToFit="1"/>
      <protection locked="0" hidden="1"/>
    </xf>
    <xf numFmtId="0" fontId="32" fillId="7" borderId="31" xfId="5" applyNumberFormat="1" applyFont="1" applyFill="1" applyBorder="1" applyAlignment="1" applyProtection="1">
      <alignment horizontal="left" vertical="center" shrinkToFit="1"/>
      <protection locked="0" hidden="1"/>
    </xf>
    <xf numFmtId="0" fontId="32" fillId="7" borderId="33" xfId="5" applyNumberFormat="1" applyFont="1" applyFill="1" applyBorder="1" applyAlignment="1" applyProtection="1">
      <alignment horizontal="left" vertical="center" shrinkToFit="1"/>
      <protection locked="0" hidden="1"/>
    </xf>
    <xf numFmtId="0" fontId="32" fillId="0" borderId="44" xfId="5" applyNumberFormat="1" applyFont="1" applyFill="1" applyBorder="1" applyAlignment="1" applyProtection="1">
      <alignment horizontal="center" vertical="center"/>
      <protection hidden="1"/>
    </xf>
    <xf numFmtId="0" fontId="32" fillId="0" borderId="17"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wrapText="1"/>
      <protection hidden="1"/>
    </xf>
    <xf numFmtId="0" fontId="32" fillId="0" borderId="7" xfId="5" applyNumberFormat="1" applyFont="1" applyFill="1" applyBorder="1" applyAlignment="1" applyProtection="1">
      <alignment horizontal="center" vertical="center"/>
      <protection hidden="1"/>
    </xf>
    <xf numFmtId="0" fontId="32" fillId="0" borderId="16" xfId="5" applyNumberFormat="1" applyFont="1" applyFill="1" applyBorder="1" applyAlignment="1" applyProtection="1">
      <alignment horizontal="center" vertical="center"/>
      <protection hidden="1"/>
    </xf>
    <xf numFmtId="0" fontId="32" fillId="0" borderId="18" xfId="5" applyNumberFormat="1" applyFont="1" applyFill="1" applyBorder="1" applyAlignment="1" applyProtection="1">
      <alignment horizontal="center" vertical="center"/>
      <protection hidden="1"/>
    </xf>
    <xf numFmtId="0" fontId="32" fillId="0" borderId="68" xfId="5" applyNumberFormat="1" applyFont="1" applyFill="1" applyBorder="1" applyAlignment="1" applyProtection="1">
      <alignment horizontal="center" vertical="center"/>
      <protection hidden="1"/>
    </xf>
    <xf numFmtId="0" fontId="32" fillId="0" borderId="66" xfId="5" applyNumberFormat="1" applyFont="1" applyFill="1" applyBorder="1" applyAlignment="1" applyProtection="1">
      <alignment horizontal="center" vertical="center"/>
      <protection hidden="1"/>
    </xf>
    <xf numFmtId="0" fontId="32" fillId="0" borderId="40" xfId="5" applyNumberFormat="1" applyFont="1" applyFill="1" applyBorder="1" applyAlignment="1" applyProtection="1">
      <alignment horizontal="center" vertical="center"/>
      <protection hidden="1"/>
    </xf>
    <xf numFmtId="0" fontId="32" fillId="0" borderId="58" xfId="5" applyNumberFormat="1" applyFont="1" applyFill="1" applyBorder="1" applyAlignment="1" applyProtection="1">
      <alignment horizontal="center" vertical="center"/>
      <protection hidden="1"/>
    </xf>
    <xf numFmtId="0" fontId="21" fillId="7" borderId="11" xfId="0" applyNumberFormat="1" applyFont="1" applyFill="1" applyBorder="1" applyAlignment="1" applyProtection="1">
      <alignment horizontal="center" vertical="center"/>
      <protection hidden="1"/>
    </xf>
    <xf numFmtId="0" fontId="32" fillId="0" borderId="57" xfId="5" applyNumberFormat="1" applyFont="1" applyFill="1" applyBorder="1" applyAlignment="1" applyProtection="1">
      <alignment horizontal="center" vertical="center"/>
      <protection hidden="1"/>
    </xf>
    <xf numFmtId="0" fontId="32" fillId="0" borderId="26" xfId="5" applyNumberFormat="1" applyFont="1" applyFill="1" applyBorder="1" applyAlignment="1" applyProtection="1">
      <alignment horizontal="center" vertical="center"/>
      <protection hidden="1"/>
    </xf>
    <xf numFmtId="0" fontId="32" fillId="0" borderId="48" xfId="5" applyNumberFormat="1" applyFont="1" applyFill="1" applyBorder="1" applyAlignment="1" applyProtection="1">
      <alignment horizontal="center" vertical="center"/>
      <protection hidden="1"/>
    </xf>
    <xf numFmtId="0" fontId="32" fillId="0" borderId="43" xfId="5" applyNumberFormat="1" applyFont="1" applyFill="1" applyBorder="1" applyAlignment="1" applyProtection="1">
      <alignment horizontal="center" vertical="center"/>
      <protection hidden="1"/>
    </xf>
    <xf numFmtId="0" fontId="32" fillId="0" borderId="46" xfId="5" applyNumberFormat="1" applyFont="1" applyFill="1" applyBorder="1" applyAlignment="1" applyProtection="1">
      <alignment horizontal="center" vertical="center"/>
      <protection hidden="1"/>
    </xf>
    <xf numFmtId="0" fontId="32" fillId="0" borderId="59" xfId="5" applyNumberFormat="1" applyFont="1" applyFill="1" applyBorder="1" applyAlignment="1" applyProtection="1">
      <alignment horizontal="center" vertical="center"/>
      <protection hidden="1"/>
    </xf>
    <xf numFmtId="0" fontId="32" fillId="0" borderId="36" xfId="5" applyNumberFormat="1" applyFont="1" applyFill="1" applyBorder="1" applyAlignment="1" applyProtection="1">
      <alignment horizontal="center" vertical="center"/>
      <protection hidden="1"/>
    </xf>
    <xf numFmtId="0" fontId="32" fillId="0" borderId="20" xfId="5" applyNumberFormat="1" applyFont="1" applyFill="1" applyBorder="1" applyAlignment="1" applyProtection="1">
      <alignment horizontal="center" vertical="center"/>
      <protection hidden="1"/>
    </xf>
    <xf numFmtId="0" fontId="32" fillId="0" borderId="38" xfId="5" applyNumberFormat="1" applyFont="1" applyFill="1" applyBorder="1" applyAlignment="1" applyProtection="1">
      <alignment horizontal="center" vertical="center"/>
      <protection hidden="1"/>
    </xf>
    <xf numFmtId="0" fontId="32" fillId="0" borderId="24" xfId="5" applyNumberFormat="1" applyFont="1" applyFill="1" applyBorder="1" applyAlignment="1" applyProtection="1">
      <alignment horizontal="center" vertical="center"/>
      <protection hidden="1"/>
    </xf>
    <xf numFmtId="0" fontId="32" fillId="0" borderId="29" xfId="5" applyNumberFormat="1" applyFont="1" applyFill="1" applyBorder="1" applyAlignment="1" applyProtection="1">
      <alignment horizontal="center" vertical="center"/>
      <protection hidden="1"/>
    </xf>
    <xf numFmtId="0" fontId="21" fillId="7" borderId="14" xfId="0" applyNumberFormat="1" applyFont="1" applyFill="1" applyBorder="1" applyAlignment="1" applyProtection="1">
      <alignment horizontal="left" vertical="center"/>
      <protection hidden="1"/>
    </xf>
    <xf numFmtId="0" fontId="21" fillId="7" borderId="50" xfId="0" applyNumberFormat="1" applyFont="1" applyFill="1" applyBorder="1" applyAlignment="1" applyProtection="1">
      <alignment horizontal="center" vertical="center"/>
      <protection hidden="1"/>
    </xf>
    <xf numFmtId="0" fontId="21" fillId="7" borderId="8" xfId="0" applyNumberFormat="1" applyFont="1" applyFill="1" applyBorder="1" applyAlignment="1" applyProtection="1">
      <alignment horizontal="left" vertical="center"/>
      <protection hidden="1"/>
    </xf>
    <xf numFmtId="0" fontId="32" fillId="7" borderId="9" xfId="5" applyNumberFormat="1" applyFont="1" applyFill="1" applyBorder="1" applyAlignment="1" applyProtection="1">
      <alignment horizontal="left" vertical="center" shrinkToFit="1"/>
      <protection locked="0" hidden="1"/>
    </xf>
    <xf numFmtId="0" fontId="32" fillId="7" borderId="14" xfId="5" applyNumberFormat="1" applyFont="1" applyFill="1" applyBorder="1" applyAlignment="1" applyProtection="1">
      <alignment horizontal="left" vertical="center" shrinkToFit="1"/>
      <protection locked="0" hidden="1"/>
    </xf>
    <xf numFmtId="0" fontId="32" fillId="7" borderId="8" xfId="5" applyNumberFormat="1" applyFont="1" applyFill="1" applyBorder="1" applyAlignment="1" applyProtection="1">
      <alignment horizontal="left" vertical="center" shrinkToFit="1"/>
      <protection locked="0" hidden="1"/>
    </xf>
    <xf numFmtId="0" fontId="32" fillId="0" borderId="12" xfId="5" applyNumberFormat="1" applyFont="1" applyFill="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locked="0" hidden="1"/>
    </xf>
    <xf numFmtId="0" fontId="32" fillId="7" borderId="39" xfId="5" applyNumberFormat="1" applyFont="1" applyFill="1" applyBorder="1" applyAlignment="1" applyProtection="1">
      <alignment horizontal="center" vertical="center"/>
      <protection locked="0" hidden="1"/>
    </xf>
    <xf numFmtId="0" fontId="32" fillId="7" borderId="25" xfId="5" applyNumberFormat="1" applyFont="1" applyFill="1" applyBorder="1" applyAlignment="1" applyProtection="1">
      <alignment horizontal="center" vertical="center"/>
      <protection locked="0" hidden="1"/>
    </xf>
    <xf numFmtId="0" fontId="32" fillId="7" borderId="31" xfId="5" applyNumberFormat="1" applyFont="1" applyFill="1" applyBorder="1" applyAlignment="1" applyProtection="1">
      <alignment horizontal="center" vertical="center"/>
      <protection locked="0" hidden="1"/>
    </xf>
    <xf numFmtId="0" fontId="32" fillId="6" borderId="39" xfId="5" applyNumberFormat="1" applyFont="1" applyFill="1" applyBorder="1" applyAlignment="1" applyProtection="1">
      <alignment horizontal="center" vertical="center"/>
      <protection locked="0" hidden="1"/>
    </xf>
    <xf numFmtId="0" fontId="32" fillId="6" borderId="31" xfId="5" applyNumberFormat="1" applyFont="1" applyFill="1" applyBorder="1" applyAlignment="1" applyProtection="1">
      <alignment horizontal="center" vertical="center"/>
      <protection locked="0" hidden="1"/>
    </xf>
    <xf numFmtId="0" fontId="32" fillId="0" borderId="13" xfId="5" applyNumberFormat="1" applyFont="1" applyFill="1" applyBorder="1" applyAlignment="1" applyProtection="1">
      <alignment horizontal="center" vertical="center" wrapText="1"/>
      <protection hidden="1"/>
    </xf>
    <xf numFmtId="0" fontId="32" fillId="0" borderId="11" xfId="5" applyNumberFormat="1" applyFont="1" applyFill="1" applyBorder="1" applyAlignment="1" applyProtection="1">
      <alignment horizontal="center" vertical="center" wrapText="1"/>
      <protection hidden="1"/>
    </xf>
    <xf numFmtId="0" fontId="32" fillId="0" borderId="34" xfId="5" applyNumberFormat="1" applyFont="1" applyFill="1" applyBorder="1" applyAlignment="1" applyProtection="1">
      <alignment horizontal="center" vertical="center" wrapText="1"/>
      <protection hidden="1"/>
    </xf>
    <xf numFmtId="0" fontId="32" fillId="0" borderId="63" xfId="5" applyNumberFormat="1" applyFont="1" applyFill="1" applyBorder="1" applyAlignment="1" applyProtection="1">
      <alignment horizontal="center" vertical="center" wrapText="1"/>
      <protection hidden="1"/>
    </xf>
    <xf numFmtId="0" fontId="32" fillId="0" borderId="31" xfId="5" applyNumberFormat="1" applyFont="1" applyFill="1" applyBorder="1" applyAlignment="1" applyProtection="1">
      <alignment horizontal="center" vertical="center" wrapText="1"/>
      <protection hidden="1"/>
    </xf>
    <xf numFmtId="0" fontId="32" fillId="0" borderId="33" xfId="5" applyNumberFormat="1" applyFont="1" applyFill="1" applyBorder="1" applyAlignment="1" applyProtection="1">
      <alignment horizontal="center" vertical="center" wrapText="1"/>
      <protection hidden="1"/>
    </xf>
    <xf numFmtId="0" fontId="21" fillId="7" borderId="32" xfId="0" applyNumberFormat="1" applyFont="1" applyFill="1" applyBorder="1" applyAlignment="1" applyProtection="1">
      <alignment horizontal="center" vertical="center"/>
      <protection hidden="1"/>
    </xf>
    <xf numFmtId="0" fontId="32" fillId="6" borderId="42" xfId="5" applyNumberFormat="1" applyFont="1" applyFill="1" applyBorder="1" applyAlignment="1" applyProtection="1">
      <alignment horizontal="center" vertical="center"/>
      <protection locked="0" hidden="1"/>
    </xf>
    <xf numFmtId="0" fontId="32" fillId="6" borderId="33" xfId="5" applyNumberFormat="1" applyFont="1" applyFill="1" applyBorder="1" applyAlignment="1" applyProtection="1">
      <alignment horizontal="center" vertical="center"/>
      <protection locked="0" hidden="1"/>
    </xf>
    <xf numFmtId="0" fontId="32" fillId="7" borderId="11" xfId="5" applyNumberFormat="1" applyFont="1" applyFill="1" applyBorder="1" applyAlignment="1" applyProtection="1">
      <alignment horizontal="center" vertical="center"/>
      <protection locked="0" hidden="1"/>
    </xf>
    <xf numFmtId="0" fontId="32" fillId="7" borderId="11" xfId="5" applyNumberFormat="1" applyFont="1" applyFill="1" applyBorder="1" applyAlignment="1" applyProtection="1">
      <alignment horizontal="center" vertical="center"/>
      <protection hidden="1"/>
    </xf>
    <xf numFmtId="0" fontId="32" fillId="0" borderId="9" xfId="5" applyNumberFormat="1" applyFont="1" applyFill="1" applyBorder="1" applyAlignment="1" applyProtection="1">
      <alignment horizontal="center" vertical="center"/>
      <protection hidden="1"/>
    </xf>
    <xf numFmtId="0" fontId="32" fillId="7" borderId="9" xfId="5" applyNumberFormat="1" applyFont="1" applyFill="1" applyBorder="1" applyAlignment="1" applyProtection="1">
      <alignment horizontal="center" vertical="center"/>
      <protection locked="0" hidden="1"/>
    </xf>
    <xf numFmtId="0" fontId="32" fillId="6" borderId="14" xfId="5" applyNumberFormat="1" applyFont="1" applyFill="1" applyBorder="1" applyAlignment="1" applyProtection="1">
      <alignment horizontal="center" vertical="center"/>
      <protection locked="0" hidden="1"/>
    </xf>
    <xf numFmtId="0" fontId="32" fillId="7" borderId="4" xfId="5" applyNumberFormat="1" applyFont="1" applyFill="1" applyBorder="1" applyAlignment="1" applyProtection="1">
      <alignment horizontal="center" vertical="center"/>
      <protection locked="0" hidden="1"/>
    </xf>
    <xf numFmtId="0" fontId="32" fillId="7" borderId="0" xfId="5" applyNumberFormat="1" applyFont="1" applyFill="1" applyBorder="1" applyAlignment="1" applyProtection="1">
      <alignment horizontal="center" vertical="center"/>
      <protection locked="0" hidden="1"/>
    </xf>
    <xf numFmtId="0" fontId="32" fillId="6" borderId="8" xfId="5" applyNumberFormat="1" applyFont="1" applyFill="1" applyBorder="1" applyAlignment="1" applyProtection="1">
      <alignment horizontal="center" vertical="center"/>
      <protection locked="0" hidden="1"/>
    </xf>
    <xf numFmtId="0" fontId="32" fillId="8" borderId="0" xfId="5" applyNumberFormat="1" applyFont="1" applyFill="1" applyBorder="1" applyAlignment="1" applyProtection="1">
      <alignment horizontal="center" vertical="center"/>
      <protection hidden="1"/>
    </xf>
    <xf numFmtId="38" fontId="32" fillId="7" borderId="35" xfId="11" applyFont="1" applyFill="1" applyBorder="1" applyAlignment="1" applyProtection="1">
      <alignment horizontal="center" vertical="center" shrinkToFit="1"/>
      <protection locked="0" hidden="1"/>
    </xf>
    <xf numFmtId="38" fontId="32" fillId="7" borderId="39" xfId="11" applyFont="1" applyFill="1" applyBorder="1" applyAlignment="1" applyProtection="1">
      <alignment horizontal="center" vertical="center" shrinkToFit="1"/>
      <protection locked="0" hidden="1"/>
    </xf>
    <xf numFmtId="38" fontId="32" fillId="7" borderId="25" xfId="11" applyFont="1" applyFill="1" applyBorder="1" applyAlignment="1" applyProtection="1">
      <alignment horizontal="center" vertical="center" shrinkToFit="1"/>
      <protection locked="0" hidden="1"/>
    </xf>
    <xf numFmtId="38" fontId="32" fillId="7" borderId="31" xfId="11" applyFont="1" applyFill="1" applyBorder="1" applyAlignment="1" applyProtection="1">
      <alignment horizontal="center" vertical="center" shrinkToFit="1"/>
      <protection locked="0" hidden="1"/>
    </xf>
    <xf numFmtId="0" fontId="32" fillId="0" borderId="42" xfId="5" applyNumberFormat="1" applyFont="1" applyFill="1" applyBorder="1" applyAlignment="1" applyProtection="1">
      <alignment horizontal="center" vertical="center" shrinkToFit="1"/>
      <protection locked="0" hidden="1"/>
    </xf>
    <xf numFmtId="0" fontId="32" fillId="0" borderId="33" xfId="5" applyNumberFormat="1" applyFont="1" applyFill="1" applyBorder="1" applyAlignment="1" applyProtection="1">
      <alignment horizontal="center" vertical="center" shrinkToFit="1"/>
      <protection locked="0" hidden="1"/>
    </xf>
    <xf numFmtId="0" fontId="32" fillId="7" borderId="2" xfId="5" applyNumberFormat="1" applyFont="1" applyFill="1" applyBorder="1" applyAlignment="1" applyProtection="1">
      <alignment horizontal="left" vertical="center" wrapText="1" shrinkToFit="1"/>
      <protection hidden="1"/>
    </xf>
    <xf numFmtId="0" fontId="32" fillId="7" borderId="10" xfId="5" applyNumberFormat="1" applyFont="1" applyFill="1" applyBorder="1" applyAlignment="1" applyProtection="1">
      <alignment horizontal="left" vertical="center" wrapText="1" shrinkToFit="1"/>
      <protection hidden="1"/>
    </xf>
    <xf numFmtId="0" fontId="32" fillId="0" borderId="5" xfId="5" applyNumberFormat="1" applyFont="1" applyFill="1" applyBorder="1" applyAlignment="1" applyProtection="1">
      <alignment horizontal="center" vertical="center" shrinkToFit="1"/>
      <protection locked="0" hidden="1"/>
    </xf>
    <xf numFmtId="38" fontId="32" fillId="7" borderId="9" xfId="11" applyFont="1" applyFill="1" applyBorder="1" applyAlignment="1" applyProtection="1">
      <alignment horizontal="center" vertical="center" shrinkToFit="1"/>
      <protection locked="0" hidden="1"/>
    </xf>
    <xf numFmtId="38" fontId="32" fillId="7" borderId="14" xfId="11" applyFont="1" applyFill="1" applyBorder="1" applyAlignment="1" applyProtection="1">
      <alignment horizontal="center" vertical="center" shrinkToFit="1"/>
      <protection locked="0" hidden="1"/>
    </xf>
    <xf numFmtId="0" fontId="32" fillId="0" borderId="8" xfId="5" applyNumberFormat="1" applyFont="1" applyFill="1" applyBorder="1" applyAlignment="1" applyProtection="1">
      <alignment horizontal="center" vertical="center" shrinkToFit="1"/>
      <protection locked="0" hidden="1"/>
    </xf>
    <xf numFmtId="0" fontId="32" fillId="7" borderId="28" xfId="5" applyNumberFormat="1" applyFont="1" applyFill="1" applyBorder="1" applyAlignment="1" applyProtection="1">
      <alignment horizontal="left" vertical="center" wrapText="1" shrinkToFit="1"/>
      <protection hidden="1"/>
    </xf>
    <xf numFmtId="0" fontId="32" fillId="7" borderId="51" xfId="5" applyNumberFormat="1" applyFont="1" applyFill="1" applyBorder="1" applyAlignment="1" applyProtection="1">
      <alignment horizontal="left" vertical="center" wrapText="1" shrinkToFit="1"/>
      <protection hidden="1"/>
    </xf>
    <xf numFmtId="0" fontId="32" fillId="7" borderId="52" xfId="5" applyNumberFormat="1" applyFont="1" applyFill="1" applyBorder="1" applyAlignment="1" applyProtection="1">
      <alignment horizontal="center" vertical="center"/>
      <protection locked="0" hidden="1"/>
    </xf>
    <xf numFmtId="0" fontId="32" fillId="7" borderId="63" xfId="5" applyNumberFormat="1" applyFont="1" applyFill="1" applyBorder="1" applyAlignment="1" applyProtection="1">
      <alignment horizontal="center" vertical="center"/>
      <protection locked="0" hidden="1"/>
    </xf>
    <xf numFmtId="0" fontId="32" fillId="0" borderId="5" xfId="5" applyNumberFormat="1" applyFont="1" applyFill="1" applyBorder="1" applyAlignment="1" applyProtection="1">
      <alignment horizontal="center" vertical="center"/>
      <protection locked="0" hidden="1"/>
    </xf>
    <xf numFmtId="0" fontId="32" fillId="8" borderId="0" xfId="5" applyNumberFormat="1" applyFont="1" applyFill="1" applyBorder="1" applyAlignment="1" applyProtection="1">
      <alignment horizontal="center" vertical="center" textRotation="255"/>
      <protection hidden="1"/>
    </xf>
    <xf numFmtId="0" fontId="32" fillId="7" borderId="52" xfId="5" applyNumberFormat="1" applyFont="1" applyFill="1" applyBorder="1" applyAlignment="1" applyProtection="1">
      <alignment horizontal="center" vertical="center" textRotation="255"/>
      <protection hidden="1"/>
    </xf>
    <xf numFmtId="0" fontId="32" fillId="7" borderId="39" xfId="5" applyNumberFormat="1" applyFont="1" applyFill="1" applyBorder="1" applyAlignment="1" applyProtection="1">
      <alignment horizontal="center" vertical="center" textRotation="255"/>
      <protection hidden="1"/>
    </xf>
    <xf numFmtId="0" fontId="32" fillId="7" borderId="12" xfId="5" applyNumberFormat="1" applyFont="1" applyFill="1" applyBorder="1" applyAlignment="1" applyProtection="1">
      <alignment horizontal="center" vertical="center" textRotation="255"/>
      <protection hidden="1"/>
    </xf>
    <xf numFmtId="0" fontId="32" fillId="7" borderId="0" xfId="5" applyNumberFormat="1" applyFont="1" applyFill="1" applyBorder="1" applyAlignment="1" applyProtection="1">
      <alignment horizontal="center" vertical="center" textRotation="255"/>
      <protection hidden="1"/>
    </xf>
    <xf numFmtId="0" fontId="32" fillId="7" borderId="50" xfId="5" applyNumberFormat="1" applyFont="1" applyFill="1" applyBorder="1" applyAlignment="1" applyProtection="1">
      <alignment horizontal="center" vertical="center"/>
      <protection locked="0" hidden="1"/>
    </xf>
    <xf numFmtId="0" fontId="32" fillId="7" borderId="50" xfId="5" applyNumberFormat="1" applyFont="1" applyFill="1" applyBorder="1" applyAlignment="1" applyProtection="1">
      <alignment horizontal="center" vertical="center" textRotation="255"/>
      <protection hidden="1"/>
    </xf>
    <xf numFmtId="0" fontId="32" fillId="7" borderId="14" xfId="5" applyNumberFormat="1" applyFont="1" applyFill="1" applyBorder="1" applyAlignment="1" applyProtection="1">
      <alignment horizontal="center" vertical="center" textRotation="255"/>
      <protection hidden="1"/>
    </xf>
    <xf numFmtId="0" fontId="32" fillId="7" borderId="2" xfId="5" applyNumberFormat="1" applyFont="1" applyFill="1" applyBorder="1" applyAlignment="1" applyProtection="1">
      <alignment horizontal="center" vertical="center" wrapText="1"/>
      <protection locked="0" hidden="1"/>
    </xf>
    <xf numFmtId="0" fontId="32" fillId="7" borderId="28" xfId="5" applyNumberFormat="1" applyFont="1" applyFill="1" applyBorder="1" applyAlignment="1" applyProtection="1">
      <alignment horizontal="center" vertical="center" wrapText="1"/>
      <protection locked="0" hidden="1"/>
    </xf>
    <xf numFmtId="0" fontId="32" fillId="7" borderId="10" xfId="5" applyNumberFormat="1" applyFont="1" applyFill="1" applyBorder="1" applyAlignment="1" applyProtection="1">
      <alignment horizontal="center" vertical="center" wrapText="1"/>
      <protection locked="0" hidden="1"/>
    </xf>
    <xf numFmtId="0" fontId="32" fillId="7" borderId="51" xfId="5" applyNumberFormat="1" applyFont="1" applyFill="1" applyBorder="1" applyAlignment="1" applyProtection="1">
      <alignment horizontal="center" vertical="center" wrapText="1"/>
      <protection locked="0" hidden="1"/>
    </xf>
    <xf numFmtId="0" fontId="32" fillId="0" borderId="44" xfId="5" applyNumberFormat="1" applyFont="1" applyFill="1" applyBorder="1" applyAlignment="1" applyProtection="1">
      <alignment horizontal="center" vertical="center" wrapText="1"/>
      <protection hidden="1"/>
    </xf>
    <xf numFmtId="0" fontId="32" fillId="0" borderId="35" xfId="5" applyNumberFormat="1" applyFont="1" applyFill="1" applyBorder="1" applyAlignment="1" applyProtection="1">
      <alignment horizontal="center" vertical="center" wrapText="1"/>
      <protection hidden="1"/>
    </xf>
    <xf numFmtId="0" fontId="21" fillId="0" borderId="52" xfId="0" applyNumberFormat="1" applyFont="1" applyFill="1" applyBorder="1" applyAlignment="1" applyProtection="1">
      <alignment horizontal="center" vertical="center" wrapText="1"/>
      <protection locked="0" hidden="1"/>
    </xf>
    <xf numFmtId="0" fontId="21" fillId="0" borderId="39" xfId="0" applyNumberFormat="1" applyFont="1" applyFill="1" applyBorder="1" applyAlignment="1" applyProtection="1">
      <alignment horizontal="center" vertical="center" wrapText="1"/>
      <protection locked="0" hidden="1"/>
    </xf>
    <xf numFmtId="0" fontId="21" fillId="0" borderId="12" xfId="0" applyNumberFormat="1" applyFont="1" applyFill="1" applyBorder="1" applyAlignment="1" applyProtection="1">
      <alignment horizontal="center" vertical="center" wrapText="1"/>
      <protection locked="0" hidden="1"/>
    </xf>
    <xf numFmtId="0" fontId="21" fillId="0" borderId="0" xfId="0" applyNumberFormat="1" applyFont="1" applyFill="1" applyBorder="1" applyAlignment="1" applyProtection="1">
      <alignment horizontal="center" vertical="center" wrapText="1"/>
      <protection locked="0" hidden="1"/>
    </xf>
    <xf numFmtId="0" fontId="21" fillId="0" borderId="50" xfId="0" applyNumberFormat="1" applyFont="1" applyFill="1" applyBorder="1" applyAlignment="1" applyProtection="1">
      <alignment horizontal="center" vertical="center" wrapText="1"/>
      <protection locked="0" hidden="1"/>
    </xf>
    <xf numFmtId="0" fontId="21" fillId="0" borderId="14" xfId="0" applyNumberFormat="1" applyFont="1" applyFill="1" applyBorder="1" applyAlignment="1" applyProtection="1">
      <alignment horizontal="center" vertical="center" wrapText="1"/>
      <protection locked="0" hidden="1"/>
    </xf>
    <xf numFmtId="0" fontId="21" fillId="0" borderId="36"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19" xfId="0" applyNumberFormat="1" applyFont="1" applyBorder="1" applyAlignment="1">
      <alignment horizontal="left" vertical="center"/>
    </xf>
    <xf numFmtId="0" fontId="32" fillId="7" borderId="4" xfId="6"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left" vertical="center"/>
      <protection locked="0" hidden="1"/>
    </xf>
    <xf numFmtId="0" fontId="21" fillId="7" borderId="35" xfId="0" applyNumberFormat="1" applyFont="1" applyFill="1" applyBorder="1" applyAlignment="1" applyProtection="1">
      <alignment horizontal="left" vertical="center" wrapText="1"/>
      <protection hidden="1"/>
    </xf>
    <xf numFmtId="0" fontId="21" fillId="7" borderId="39" xfId="0" applyNumberFormat="1" applyFont="1" applyFill="1" applyBorder="1" applyAlignment="1" applyProtection="1">
      <alignment horizontal="left" vertical="center" wrapText="1"/>
      <protection hidden="1"/>
    </xf>
    <xf numFmtId="0" fontId="21" fillId="7" borderId="37" xfId="0" applyNumberFormat="1" applyFont="1" applyFill="1" applyBorder="1" applyAlignment="1" applyProtection="1">
      <alignment horizontal="left" vertical="center" wrapText="1"/>
      <protection hidden="1"/>
    </xf>
    <xf numFmtId="0" fontId="21" fillId="7" borderId="25" xfId="0" applyNumberFormat="1" applyFont="1" applyFill="1" applyBorder="1" applyAlignment="1" applyProtection="1">
      <alignment horizontal="left" vertical="center" wrapText="1"/>
      <protection hidden="1"/>
    </xf>
    <xf numFmtId="0" fontId="21" fillId="7" borderId="31" xfId="0" applyNumberFormat="1" applyFont="1" applyFill="1" applyBorder="1" applyAlignment="1" applyProtection="1">
      <alignment horizontal="left" vertical="center" wrapText="1"/>
      <protection hidden="1"/>
    </xf>
    <xf numFmtId="0" fontId="21" fillId="7" borderId="30" xfId="0" applyNumberFormat="1" applyFont="1" applyFill="1" applyBorder="1" applyAlignment="1" applyProtection="1">
      <alignment horizontal="left" vertical="center" wrapText="1"/>
      <protection hidden="1"/>
    </xf>
    <xf numFmtId="0" fontId="21" fillId="0" borderId="4" xfId="0" applyNumberFormat="1" applyFont="1" applyFill="1" applyBorder="1" applyAlignment="1" applyProtection="1">
      <alignment vertical="center"/>
      <protection locked="0" hidden="1"/>
    </xf>
    <xf numFmtId="0" fontId="21" fillId="0" borderId="0" xfId="0" applyNumberFormat="1" applyFont="1" applyFill="1" applyBorder="1" applyAlignment="1" applyProtection="1">
      <alignment vertical="center"/>
      <protection locked="0" hidden="1"/>
    </xf>
    <xf numFmtId="0" fontId="21" fillId="0" borderId="6" xfId="0" applyNumberFormat="1" applyFont="1" applyFill="1" applyBorder="1" applyAlignment="1" applyProtection="1">
      <alignment vertical="center"/>
      <protection locked="0" hidden="1"/>
    </xf>
    <xf numFmtId="0" fontId="21" fillId="0" borderId="35" xfId="0" applyNumberFormat="1" applyFont="1" applyFill="1" applyBorder="1" applyAlignment="1" applyProtection="1">
      <alignment vertical="center"/>
      <protection locked="0" hidden="1"/>
    </xf>
    <xf numFmtId="0" fontId="21" fillId="0" borderId="39" xfId="0" applyNumberFormat="1" applyFont="1" applyFill="1" applyBorder="1" applyAlignment="1" applyProtection="1">
      <alignment vertical="center"/>
      <protection locked="0" hidden="1"/>
    </xf>
    <xf numFmtId="0" fontId="21" fillId="0" borderId="37" xfId="0" applyNumberFormat="1" applyFont="1" applyFill="1" applyBorder="1" applyAlignment="1" applyProtection="1">
      <alignment vertical="center"/>
      <protection locked="0" hidden="1"/>
    </xf>
    <xf numFmtId="0" fontId="21" fillId="0" borderId="35" xfId="0" applyNumberFormat="1" applyFont="1" applyFill="1" applyBorder="1" applyAlignment="1" applyProtection="1">
      <alignment vertical="center"/>
      <protection hidden="1"/>
    </xf>
    <xf numFmtId="0" fontId="21" fillId="0" borderId="39" xfId="0" applyNumberFormat="1" applyFont="1" applyFill="1" applyBorder="1" applyAlignment="1" applyProtection="1">
      <alignment vertical="center"/>
      <protection hidden="1"/>
    </xf>
    <xf numFmtId="0" fontId="21" fillId="0" borderId="37" xfId="0" applyNumberFormat="1" applyFont="1" applyFill="1" applyBorder="1" applyAlignment="1" applyProtection="1">
      <alignment vertical="center"/>
      <protection hidden="1"/>
    </xf>
    <xf numFmtId="0" fontId="21" fillId="7" borderId="52" xfId="0" applyNumberFormat="1" applyFont="1" applyFill="1" applyBorder="1" applyAlignment="1" applyProtection="1">
      <alignment horizontal="left" vertical="center" wrapText="1"/>
      <protection hidden="1"/>
    </xf>
    <xf numFmtId="0" fontId="21" fillId="7" borderId="12" xfId="0" applyNumberFormat="1" applyFont="1" applyFill="1" applyBorder="1" applyAlignment="1" applyProtection="1">
      <alignment horizontal="left" vertical="center" wrapText="1"/>
      <protection hidden="1"/>
    </xf>
    <xf numFmtId="0" fontId="21" fillId="7" borderId="0" xfId="0" applyNumberFormat="1" applyFont="1" applyFill="1" applyBorder="1" applyAlignment="1" applyProtection="1">
      <alignment horizontal="left" vertical="center" wrapText="1"/>
      <protection hidden="1"/>
    </xf>
    <xf numFmtId="0" fontId="21" fillId="7" borderId="6" xfId="0" applyNumberFormat="1" applyFont="1" applyFill="1" applyBorder="1" applyAlignment="1" applyProtection="1">
      <alignment horizontal="left" vertical="center" wrapText="1"/>
      <protection hidden="1"/>
    </xf>
    <xf numFmtId="0" fontId="21" fillId="7" borderId="63" xfId="0" applyNumberFormat="1" applyFont="1" applyFill="1" applyBorder="1" applyAlignment="1" applyProtection="1">
      <alignment horizontal="left" vertical="center" wrapText="1"/>
      <protection hidden="1"/>
    </xf>
    <xf numFmtId="0" fontId="32" fillId="7" borderId="35" xfId="6"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wrapText="1"/>
      <protection hidden="1"/>
    </xf>
    <xf numFmtId="0" fontId="21" fillId="0" borderId="13" xfId="0" applyNumberFormat="1" applyFont="1" applyFill="1" applyBorder="1" applyAlignment="1" applyProtection="1">
      <alignment horizontal="center" vertical="center" wrapText="1"/>
      <protection hidden="1"/>
    </xf>
    <xf numFmtId="0" fontId="32" fillId="7" borderId="44" xfId="6" applyNumberFormat="1" applyFont="1" applyFill="1" applyBorder="1" applyAlignment="1" applyProtection="1">
      <alignment horizontal="center" vertical="center"/>
      <protection hidden="1"/>
    </xf>
    <xf numFmtId="0" fontId="21" fillId="7" borderId="34" xfId="0" applyNumberFormat="1" applyFont="1" applyFill="1" applyBorder="1" applyAlignment="1" applyProtection="1">
      <alignment horizontal="center" vertical="center"/>
      <protection hidden="1"/>
    </xf>
    <xf numFmtId="0" fontId="21" fillId="0" borderId="44" xfId="0" applyNumberFormat="1" applyFont="1" applyFill="1" applyBorder="1" applyAlignment="1" applyProtection="1">
      <alignment horizontal="center" vertical="center" wrapText="1"/>
      <protection hidden="1"/>
    </xf>
    <xf numFmtId="0" fontId="32" fillId="7" borderId="25" xfId="6" applyNumberFormat="1" applyFont="1" applyFill="1" applyBorder="1" applyAlignment="1" applyProtection="1">
      <alignment horizontal="center" vertical="center"/>
      <protection hidden="1"/>
    </xf>
    <xf numFmtId="0" fontId="21" fillId="0" borderId="4" xfId="0" applyNumberFormat="1" applyFont="1" applyFill="1" applyBorder="1" applyAlignment="1" applyProtection="1">
      <alignment horizontal="center" vertical="center"/>
      <protection hidden="1"/>
    </xf>
    <xf numFmtId="0" fontId="21" fillId="7" borderId="42" xfId="0" applyNumberFormat="1" applyFont="1" applyFill="1" applyBorder="1" applyAlignment="1" applyProtection="1">
      <alignment horizontal="left" vertical="center" wrapText="1"/>
      <protection hidden="1"/>
    </xf>
    <xf numFmtId="0" fontId="21" fillId="7" borderId="33" xfId="0" applyNumberFormat="1" applyFont="1" applyFill="1" applyBorder="1" applyAlignment="1" applyProtection="1">
      <alignment horizontal="left" vertical="center" wrapText="1"/>
      <protection hidden="1"/>
    </xf>
    <xf numFmtId="0" fontId="21" fillId="7" borderId="50" xfId="0" applyNumberFormat="1" applyFont="1" applyFill="1" applyBorder="1" applyAlignment="1" applyProtection="1">
      <alignment horizontal="left" vertical="center" wrapText="1"/>
      <protection hidden="1"/>
    </xf>
    <xf numFmtId="0" fontId="21" fillId="7" borderId="14" xfId="0" applyNumberFormat="1" applyFont="1" applyFill="1" applyBorder="1" applyAlignment="1" applyProtection="1">
      <alignment horizontal="left" vertical="center" wrapText="1"/>
      <protection hidden="1"/>
    </xf>
    <xf numFmtId="0" fontId="21" fillId="7" borderId="15" xfId="0" applyNumberFormat="1" applyFont="1" applyFill="1" applyBorder="1" applyAlignment="1" applyProtection="1">
      <alignment horizontal="left" vertical="center" wrapText="1"/>
      <protection hidden="1"/>
    </xf>
    <xf numFmtId="0" fontId="21" fillId="7" borderId="44" xfId="0" applyNumberFormat="1" applyFont="1" applyFill="1" applyBorder="1" applyAlignment="1" applyProtection="1">
      <alignment horizontal="left" vertical="center" wrapText="1"/>
      <protection hidden="1"/>
    </xf>
    <xf numFmtId="0" fontId="21" fillId="7" borderId="11" xfId="0" applyNumberFormat="1" applyFont="1" applyFill="1" applyBorder="1" applyAlignment="1" applyProtection="1">
      <alignment horizontal="left" vertical="center" wrapText="1"/>
      <protection hidden="1"/>
    </xf>
    <xf numFmtId="0" fontId="21" fillId="7" borderId="32" xfId="0" applyNumberFormat="1" applyFont="1" applyFill="1" applyBorder="1" applyAlignment="1" applyProtection="1">
      <alignment horizontal="left" vertical="center" wrapText="1"/>
      <protection hidden="1"/>
    </xf>
    <xf numFmtId="0" fontId="21" fillId="0" borderId="36" xfId="0" applyNumberFormat="1" applyFont="1" applyBorder="1" applyAlignment="1" applyProtection="1">
      <alignment horizontal="left" vertical="center"/>
      <protection hidden="1"/>
    </xf>
    <xf numFmtId="0" fontId="21" fillId="0" borderId="20" xfId="0" applyNumberFormat="1" applyFont="1" applyBorder="1" applyAlignment="1" applyProtection="1">
      <alignment horizontal="left" vertical="center"/>
      <protection hidden="1"/>
    </xf>
    <xf numFmtId="0" fontId="21" fillId="0" borderId="19" xfId="0" applyNumberFormat="1" applyFont="1" applyBorder="1" applyAlignment="1" applyProtection="1">
      <alignment horizontal="left" vertical="center"/>
      <protection hidden="1"/>
    </xf>
    <xf numFmtId="0" fontId="21" fillId="0" borderId="57" xfId="0" applyNumberFormat="1" applyFont="1" applyFill="1" applyBorder="1" applyAlignment="1" applyProtection="1">
      <alignment horizontal="left" vertical="center"/>
      <protection hidden="1"/>
    </xf>
    <xf numFmtId="0" fontId="21" fillId="0" borderId="26" xfId="0" applyNumberFormat="1" applyFont="1" applyFill="1" applyBorder="1" applyAlignment="1" applyProtection="1">
      <alignment horizontal="left" vertical="center"/>
      <protection hidden="1"/>
    </xf>
    <xf numFmtId="0" fontId="21" fillId="0" borderId="43" xfId="0" applyNumberFormat="1" applyFont="1" applyFill="1" applyBorder="1" applyAlignment="1" applyProtection="1">
      <alignment horizontal="left" vertical="center"/>
      <protection hidden="1"/>
    </xf>
    <xf numFmtId="0" fontId="32" fillId="0" borderId="50" xfId="5" applyNumberFormat="1" applyFont="1" applyBorder="1" applyAlignment="1" applyProtection="1">
      <alignment horizontal="center" vertical="center"/>
      <protection hidden="1"/>
    </xf>
    <xf numFmtId="0" fontId="32" fillId="0" borderId="14" xfId="5" applyNumberFormat="1" applyFont="1" applyBorder="1" applyAlignment="1" applyProtection="1">
      <alignment horizontal="center" vertical="center"/>
      <protection hidden="1"/>
    </xf>
    <xf numFmtId="0" fontId="32" fillId="0" borderId="8" xfId="5" applyNumberFormat="1" applyFont="1" applyBorder="1" applyAlignment="1" applyProtection="1">
      <alignment horizontal="center" vertical="center"/>
      <protection hidden="1"/>
    </xf>
    <xf numFmtId="0" fontId="32" fillId="7" borderId="130" xfId="5" applyNumberFormat="1" applyFont="1" applyFill="1" applyBorder="1" applyAlignment="1" applyProtection="1">
      <alignment horizontal="center" vertical="center" wrapText="1"/>
      <protection hidden="1"/>
    </xf>
    <xf numFmtId="0" fontId="32" fillId="7" borderId="9" xfId="5" applyNumberFormat="1" applyFont="1" applyFill="1" applyBorder="1" applyAlignment="1" applyProtection="1">
      <alignment horizontal="center" vertical="center" wrapText="1"/>
      <protection hidden="1"/>
    </xf>
    <xf numFmtId="0" fontId="32" fillId="7" borderId="14" xfId="5" applyNumberFormat="1" applyFont="1" applyFill="1" applyBorder="1" applyAlignment="1" applyProtection="1">
      <alignment horizontal="center" vertical="center" wrapText="1"/>
      <protection hidden="1"/>
    </xf>
    <xf numFmtId="0" fontId="32" fillId="7" borderId="150" xfId="5" applyNumberFormat="1" applyFont="1" applyFill="1" applyBorder="1" applyAlignment="1" applyProtection="1">
      <alignment horizontal="center" vertical="center" wrapText="1"/>
      <protection hidden="1"/>
    </xf>
    <xf numFmtId="0" fontId="32" fillId="7" borderId="174" xfId="5" applyNumberFormat="1" applyFont="1" applyFill="1" applyBorder="1" applyAlignment="1" applyProtection="1">
      <alignment horizontal="center" vertical="center" wrapText="1"/>
      <protection hidden="1"/>
    </xf>
    <xf numFmtId="0" fontId="32" fillId="7" borderId="230" xfId="5" applyNumberFormat="1" applyFont="1" applyFill="1" applyBorder="1" applyAlignment="1" applyProtection="1">
      <alignment horizontal="center" vertical="center" wrapText="1"/>
      <protection hidden="1"/>
    </xf>
    <xf numFmtId="0" fontId="32" fillId="7" borderId="37" xfId="5" applyNumberFormat="1" applyFont="1" applyFill="1" applyBorder="1" applyAlignment="1" applyProtection="1">
      <alignment horizontal="center" vertical="center" wrapText="1"/>
      <protection hidden="1"/>
    </xf>
    <xf numFmtId="0" fontId="32" fillId="7" borderId="15" xfId="5" applyNumberFormat="1" applyFont="1" applyFill="1" applyBorder="1" applyAlignment="1" applyProtection="1">
      <alignment horizontal="center" vertical="center" wrapText="1"/>
      <protection hidden="1"/>
    </xf>
    <xf numFmtId="0" fontId="32" fillId="6" borderId="11" xfId="5" applyNumberFormat="1" applyFont="1" applyFill="1" applyBorder="1" applyAlignment="1" applyProtection="1">
      <alignment horizontal="center" vertical="center"/>
      <protection locked="0" hidden="1"/>
    </xf>
    <xf numFmtId="0" fontId="32" fillId="0" borderId="9" xfId="5" applyNumberFormat="1" applyFont="1" applyBorder="1" applyAlignment="1" applyProtection="1">
      <alignment horizontal="center" vertical="center"/>
      <protection hidden="1"/>
    </xf>
    <xf numFmtId="0" fontId="21" fillId="7" borderId="11" xfId="0" applyNumberFormat="1" applyFont="1" applyFill="1" applyBorder="1" applyAlignment="1" applyProtection="1">
      <alignment horizontal="left" vertical="center"/>
      <protection hidden="1"/>
    </xf>
    <xf numFmtId="0" fontId="21" fillId="7" borderId="11" xfId="0" applyNumberFormat="1" applyFont="1" applyFill="1" applyBorder="1" applyAlignment="1" applyProtection="1">
      <alignment vertical="center"/>
      <protection hidden="1"/>
    </xf>
    <xf numFmtId="0" fontId="21" fillId="7" borderId="0" xfId="0" applyNumberFormat="1" applyFont="1" applyFill="1" applyBorder="1" applyAlignment="1" applyProtection="1">
      <alignment vertical="center"/>
      <protection hidden="1"/>
    </xf>
    <xf numFmtId="0" fontId="32" fillId="7" borderId="229" xfId="5" applyNumberFormat="1" applyFont="1" applyFill="1" applyBorder="1" applyAlignment="1" applyProtection="1">
      <alignment horizontal="center" vertical="center" wrapText="1"/>
      <protection hidden="1"/>
    </xf>
    <xf numFmtId="0" fontId="32" fillId="7" borderId="2" xfId="5" applyNumberFormat="1" applyFont="1" applyFill="1" applyBorder="1" applyAlignment="1" applyProtection="1">
      <alignment horizontal="center" vertical="center" wrapText="1"/>
      <protection hidden="1"/>
    </xf>
    <xf numFmtId="0" fontId="32" fillId="7" borderId="66" xfId="5" applyNumberFormat="1" applyFont="1" applyFill="1" applyBorder="1" applyAlignment="1" applyProtection="1">
      <alignment horizontal="center" vertical="center" wrapText="1"/>
      <protection hidden="1"/>
    </xf>
    <xf numFmtId="0" fontId="32" fillId="7" borderId="7" xfId="5" applyNumberFormat="1" applyFont="1" applyFill="1" applyBorder="1" applyAlignment="1" applyProtection="1">
      <alignment horizontal="center" vertical="center" wrapText="1"/>
      <protection hidden="1"/>
    </xf>
    <xf numFmtId="0" fontId="32" fillId="7" borderId="10" xfId="5" applyNumberFormat="1" applyFont="1" applyFill="1" applyBorder="1" applyAlignment="1" applyProtection="1">
      <alignment horizontal="center" vertical="center" wrapText="1"/>
      <protection hidden="1"/>
    </xf>
    <xf numFmtId="0" fontId="32" fillId="7" borderId="66" xfId="5" applyNumberFormat="1" applyFont="1" applyFill="1" applyBorder="1" applyAlignment="1" applyProtection="1">
      <alignment horizontal="center" vertical="center"/>
      <protection hidden="1"/>
    </xf>
    <xf numFmtId="0" fontId="32" fillId="7" borderId="20" xfId="5" applyNumberFormat="1" applyFont="1" applyFill="1" applyBorder="1" applyAlignment="1" applyProtection="1">
      <alignment horizontal="center" vertical="center"/>
      <protection hidden="1"/>
    </xf>
    <xf numFmtId="0" fontId="32" fillId="7" borderId="23" xfId="5" applyNumberFormat="1" applyFont="1" applyFill="1" applyBorder="1" applyAlignment="1" applyProtection="1">
      <alignment horizontal="center" vertical="center"/>
      <protection hidden="1"/>
    </xf>
    <xf numFmtId="0" fontId="32" fillId="7" borderId="19" xfId="5" applyNumberFormat="1" applyFont="1" applyFill="1" applyBorder="1" applyAlignment="1" applyProtection="1">
      <alignment horizontal="center" vertical="center"/>
      <protection hidden="1"/>
    </xf>
    <xf numFmtId="0" fontId="32" fillId="7" borderId="229" xfId="5" applyNumberFormat="1" applyFont="1" applyFill="1" applyBorder="1" applyAlignment="1" applyProtection="1">
      <alignment horizontal="center" vertical="center"/>
      <protection hidden="1"/>
    </xf>
    <xf numFmtId="0" fontId="32" fillId="7" borderId="23" xfId="5" applyNumberFormat="1" applyFont="1" applyFill="1" applyBorder="1" applyAlignment="1" applyProtection="1">
      <alignment horizontal="center" vertical="center" wrapText="1"/>
      <protection hidden="1"/>
    </xf>
    <xf numFmtId="0" fontId="32" fillId="0" borderId="17" xfId="5" applyNumberFormat="1" applyFont="1" applyBorder="1" applyAlignment="1" applyProtection="1">
      <alignment horizontal="center" vertical="center" textRotation="255"/>
      <protection hidden="1"/>
    </xf>
    <xf numFmtId="0" fontId="32" fillId="7" borderId="174" xfId="5" applyNumberFormat="1" applyFont="1" applyFill="1" applyBorder="1" applyAlignment="1" applyProtection="1">
      <alignment horizontal="center" vertical="center"/>
      <protection hidden="1"/>
    </xf>
    <xf numFmtId="0" fontId="32" fillId="7" borderId="181" xfId="5" applyNumberFormat="1" applyFont="1" applyFill="1" applyBorder="1" applyAlignment="1" applyProtection="1">
      <alignment horizontal="center" vertical="center"/>
      <protection hidden="1"/>
    </xf>
    <xf numFmtId="0" fontId="32" fillId="0" borderId="130" xfId="5" applyNumberFormat="1" applyFont="1" applyBorder="1" applyAlignment="1" applyProtection="1">
      <alignment horizontal="center" vertical="center"/>
      <protection hidden="1"/>
    </xf>
    <xf numFmtId="0" fontId="32" fillId="0" borderId="149" xfId="5" applyNumberFormat="1" applyFont="1" applyBorder="1" applyAlignment="1" applyProtection="1">
      <alignment horizontal="center" vertical="center"/>
      <protection hidden="1"/>
    </xf>
    <xf numFmtId="0" fontId="32" fillId="0" borderId="37" xfId="5" applyNumberFormat="1" applyFont="1" applyBorder="1" applyAlignment="1" applyProtection="1">
      <alignment horizontal="center" vertical="center"/>
      <protection hidden="1"/>
    </xf>
    <xf numFmtId="0" fontId="32" fillId="0" borderId="30" xfId="5"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wrapText="1"/>
      <protection hidden="1"/>
    </xf>
    <xf numFmtId="0" fontId="32" fillId="0" borderId="23" xfId="5" applyNumberFormat="1" applyFont="1" applyBorder="1" applyAlignment="1" applyProtection="1">
      <alignment horizontal="center" vertical="center"/>
      <protection hidden="1"/>
    </xf>
    <xf numFmtId="0" fontId="32" fillId="0" borderId="128" xfId="5" applyNumberFormat="1" applyFont="1" applyBorder="1" applyAlignment="1" applyProtection="1">
      <alignment horizontal="center" vertical="center"/>
      <protection hidden="1"/>
    </xf>
    <xf numFmtId="0" fontId="32" fillId="0" borderId="227" xfId="5" applyNumberFormat="1" applyFont="1" applyBorder="1" applyAlignment="1" applyProtection="1">
      <alignment horizontal="center" vertical="center"/>
      <protection hidden="1"/>
    </xf>
    <xf numFmtId="0" fontId="21" fillId="7" borderId="19" xfId="0" applyNumberFormat="1" applyFont="1" applyFill="1" applyBorder="1" applyAlignment="1" applyProtection="1">
      <alignment horizontal="center" vertical="center"/>
      <protection hidden="1"/>
    </xf>
    <xf numFmtId="0" fontId="32" fillId="0" borderId="15"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left" vertical="center" wrapText="1"/>
      <protection hidden="1"/>
    </xf>
    <xf numFmtId="0" fontId="32" fillId="7" borderId="39" xfId="5" applyNumberFormat="1" applyFont="1" applyFill="1" applyBorder="1" applyAlignment="1" applyProtection="1">
      <alignment horizontal="left" vertical="center" wrapText="1"/>
      <protection hidden="1"/>
    </xf>
    <xf numFmtId="0" fontId="32" fillId="7" borderId="37" xfId="5" applyNumberFormat="1" applyFont="1" applyFill="1" applyBorder="1" applyAlignment="1" applyProtection="1">
      <alignment horizontal="left" vertical="center" wrapText="1"/>
      <protection hidden="1"/>
    </xf>
    <xf numFmtId="0" fontId="32" fillId="7" borderId="25" xfId="5" applyNumberFormat="1" applyFont="1" applyFill="1" applyBorder="1" applyAlignment="1" applyProtection="1">
      <alignment horizontal="left" vertical="center" wrapText="1"/>
      <protection hidden="1"/>
    </xf>
    <xf numFmtId="0" fontId="32" fillId="7" borderId="31" xfId="5" applyNumberFormat="1" applyFont="1" applyFill="1" applyBorder="1" applyAlignment="1" applyProtection="1">
      <alignment horizontal="left" vertical="center" wrapText="1"/>
      <protection hidden="1"/>
    </xf>
    <xf numFmtId="0" fontId="32" fillId="7" borderId="30" xfId="5" applyNumberFormat="1" applyFont="1" applyFill="1" applyBorder="1" applyAlignment="1" applyProtection="1">
      <alignment horizontal="left" vertical="center" wrapText="1"/>
      <protection hidden="1"/>
    </xf>
    <xf numFmtId="0" fontId="32" fillId="7" borderId="52" xfId="5" applyNumberFormat="1" applyFont="1" applyFill="1" applyBorder="1" applyAlignment="1" applyProtection="1">
      <alignment horizontal="center" vertical="center" wrapText="1"/>
      <protection hidden="1"/>
    </xf>
    <xf numFmtId="0" fontId="32" fillId="7" borderId="50" xfId="5" applyNumberFormat="1" applyFont="1" applyFill="1" applyBorder="1" applyAlignment="1" applyProtection="1">
      <alignment horizontal="center" vertical="center" wrapText="1"/>
      <protection hidden="1"/>
    </xf>
    <xf numFmtId="0" fontId="32" fillId="7" borderId="8" xfId="5" applyNumberFormat="1" applyFont="1" applyFill="1" applyBorder="1" applyAlignment="1" applyProtection="1">
      <alignment horizontal="center" vertical="center" wrapText="1"/>
      <protection hidden="1"/>
    </xf>
    <xf numFmtId="0" fontId="32" fillId="7" borderId="35" xfId="5" applyNumberFormat="1" applyFont="1" applyFill="1" applyBorder="1" applyAlignment="1" applyProtection="1">
      <alignment horizontal="center" vertical="center" wrapText="1"/>
      <protection locked="0" hidden="1"/>
    </xf>
    <xf numFmtId="0" fontId="32" fillId="7" borderId="39" xfId="5" applyNumberFormat="1" applyFont="1" applyFill="1" applyBorder="1" applyAlignment="1" applyProtection="1">
      <alignment horizontal="center" vertical="center" wrapText="1"/>
      <protection locked="0" hidden="1"/>
    </xf>
    <xf numFmtId="0" fontId="32" fillId="7" borderId="42" xfId="5" applyNumberFormat="1" applyFont="1" applyFill="1" applyBorder="1" applyAlignment="1" applyProtection="1">
      <alignment horizontal="center" vertical="center" wrapText="1"/>
      <protection locked="0" hidden="1"/>
    </xf>
    <xf numFmtId="0" fontId="32" fillId="7" borderId="9" xfId="5" applyNumberFormat="1" applyFont="1" applyFill="1" applyBorder="1" applyAlignment="1" applyProtection="1">
      <alignment horizontal="center" vertical="center" wrapText="1"/>
      <protection locked="0" hidden="1"/>
    </xf>
    <xf numFmtId="0" fontId="32" fillId="7" borderId="14" xfId="5" applyNumberFormat="1" applyFont="1" applyFill="1" applyBorder="1" applyAlignment="1" applyProtection="1">
      <alignment horizontal="center" vertical="center" wrapText="1"/>
      <protection locked="0" hidden="1"/>
    </xf>
    <xf numFmtId="0" fontId="32" fillId="7" borderId="8" xfId="5" applyNumberFormat="1" applyFont="1" applyFill="1" applyBorder="1" applyAlignment="1" applyProtection="1">
      <alignment horizontal="center" vertical="center" wrapText="1"/>
      <protection locked="0" hidden="1"/>
    </xf>
    <xf numFmtId="38" fontId="32" fillId="0" borderId="8" xfId="11" applyFont="1" applyBorder="1" applyAlignment="1" applyProtection="1">
      <alignment horizontal="center" vertical="center"/>
      <protection hidden="1"/>
    </xf>
    <xf numFmtId="0" fontId="32" fillId="7" borderId="63" xfId="5" applyNumberFormat="1" applyFont="1" applyFill="1" applyBorder="1" applyAlignment="1" applyProtection="1">
      <alignment horizontal="center" vertical="center" wrapText="1"/>
      <protection hidden="1"/>
    </xf>
    <xf numFmtId="0" fontId="32" fillId="7" borderId="25" xfId="5" applyNumberFormat="1" applyFont="1" applyFill="1" applyBorder="1" applyAlignment="1" applyProtection="1">
      <alignment horizontal="center" vertical="center" wrapText="1"/>
      <protection locked="0" hidden="1"/>
    </xf>
    <xf numFmtId="0" fontId="32" fillId="7" borderId="31" xfId="5" applyNumberFormat="1" applyFont="1" applyFill="1" applyBorder="1" applyAlignment="1" applyProtection="1">
      <alignment horizontal="center" vertical="center" wrapText="1"/>
      <protection locked="0" hidden="1"/>
    </xf>
    <xf numFmtId="0" fontId="32" fillId="7" borderId="33" xfId="5" applyNumberFormat="1" applyFont="1" applyFill="1" applyBorder="1" applyAlignment="1" applyProtection="1">
      <alignment horizontal="center" vertical="center" wrapText="1"/>
      <protection locked="0" hidden="1"/>
    </xf>
    <xf numFmtId="0" fontId="32" fillId="7" borderId="9" xfId="5" applyNumberFormat="1" applyFont="1" applyFill="1" applyBorder="1" applyAlignment="1" applyProtection="1">
      <alignment horizontal="left" vertical="center" wrapText="1"/>
      <protection hidden="1"/>
    </xf>
    <xf numFmtId="0" fontId="32" fillId="7" borderId="14" xfId="5" applyNumberFormat="1" applyFont="1" applyFill="1" applyBorder="1" applyAlignment="1" applyProtection="1">
      <alignment horizontal="left" vertical="center" wrapText="1"/>
      <protection hidden="1"/>
    </xf>
    <xf numFmtId="0" fontId="32" fillId="7" borderId="15" xfId="5" applyNumberFormat="1" applyFont="1" applyFill="1" applyBorder="1" applyAlignment="1" applyProtection="1">
      <alignment horizontal="left" vertical="center" wrapText="1"/>
      <protection hidden="1"/>
    </xf>
    <xf numFmtId="0" fontId="32" fillId="7" borderId="52" xfId="5" applyNumberFormat="1" applyFont="1" applyFill="1" applyBorder="1" applyAlignment="1" applyProtection="1">
      <alignment horizontal="center" vertical="center" wrapText="1"/>
      <protection locked="0" hidden="1"/>
    </xf>
    <xf numFmtId="0" fontId="32" fillId="7" borderId="63" xfId="5" applyNumberFormat="1" applyFont="1" applyFill="1" applyBorder="1" applyAlignment="1" applyProtection="1">
      <alignment horizontal="center" vertical="center" wrapText="1"/>
      <protection locked="0" hidden="1"/>
    </xf>
    <xf numFmtId="0" fontId="32" fillId="8" borderId="34" xfId="5" applyNumberFormat="1" applyFont="1" applyFill="1" applyBorder="1" applyAlignment="1" applyProtection="1">
      <alignment horizontal="center" vertical="center"/>
      <protection hidden="1"/>
    </xf>
    <xf numFmtId="0" fontId="32" fillId="8" borderId="12" xfId="5" applyNumberFormat="1" applyFont="1" applyFill="1" applyBorder="1" applyAlignment="1" applyProtection="1">
      <alignment horizontal="center" vertical="center"/>
      <protection hidden="1"/>
    </xf>
    <xf numFmtId="0" fontId="32" fillId="8" borderId="5" xfId="5" applyNumberFormat="1" applyFont="1" applyFill="1" applyBorder="1" applyAlignment="1" applyProtection="1">
      <alignment horizontal="center" vertical="center"/>
      <protection hidden="1"/>
    </xf>
    <xf numFmtId="0" fontId="32" fillId="8" borderId="63" xfId="5" applyNumberFormat="1" applyFont="1" applyFill="1" applyBorder="1" applyAlignment="1" applyProtection="1">
      <alignment horizontal="center" vertical="center"/>
      <protection hidden="1"/>
    </xf>
    <xf numFmtId="0" fontId="32" fillId="8" borderId="44" xfId="5" applyNumberFormat="1" applyFont="1" applyFill="1" applyBorder="1" applyAlignment="1" applyProtection="1">
      <alignment horizontal="center" vertical="center"/>
      <protection hidden="1"/>
    </xf>
    <xf numFmtId="0" fontId="32" fillId="8" borderId="4" xfId="5" applyNumberFormat="1" applyFont="1" applyFill="1" applyBorder="1" applyAlignment="1" applyProtection="1">
      <alignment horizontal="center" vertical="center"/>
      <protection hidden="1"/>
    </xf>
    <xf numFmtId="0" fontId="32" fillId="8" borderId="16" xfId="5" applyNumberFormat="1" applyFont="1" applyFill="1" applyBorder="1" applyAlignment="1" applyProtection="1">
      <alignment horizontal="center" vertical="center"/>
      <protection hidden="1"/>
    </xf>
    <xf numFmtId="0" fontId="32" fillId="8" borderId="18" xfId="5" applyNumberFormat="1" applyFont="1" applyFill="1" applyBorder="1" applyAlignment="1" applyProtection="1">
      <alignment horizontal="center" vertical="center"/>
      <protection hidden="1"/>
    </xf>
    <xf numFmtId="0" fontId="32" fillId="8" borderId="17" xfId="5" applyNumberFormat="1" applyFont="1" applyFill="1" applyBorder="1" applyAlignment="1" applyProtection="1">
      <alignment horizontal="center" vertical="center"/>
      <protection hidden="1"/>
    </xf>
    <xf numFmtId="0" fontId="32" fillId="8" borderId="2" xfId="5" applyNumberFormat="1" applyFont="1" applyFill="1" applyBorder="1" applyAlignment="1" applyProtection="1">
      <alignment horizontal="center" vertical="center"/>
      <protection hidden="1"/>
    </xf>
    <xf numFmtId="0" fontId="32" fillId="7" borderId="42" xfId="5" applyNumberFormat="1" applyFont="1" applyFill="1" applyBorder="1" applyAlignment="1" applyProtection="1">
      <alignment horizontal="center" vertical="center"/>
      <protection locked="0" hidden="1"/>
    </xf>
    <xf numFmtId="0" fontId="32" fillId="7" borderId="33" xfId="5" applyNumberFormat="1" applyFont="1" applyFill="1" applyBorder="1" applyAlignment="1" applyProtection="1">
      <alignment horizontal="center" vertical="center"/>
      <protection locked="0" hidden="1"/>
    </xf>
    <xf numFmtId="0" fontId="21" fillId="7" borderId="6" xfId="0" applyNumberFormat="1" applyFont="1" applyFill="1" applyBorder="1" applyAlignment="1" applyProtection="1">
      <alignment horizontal="center" vertical="center"/>
      <protection hidden="1"/>
    </xf>
    <xf numFmtId="0" fontId="21" fillId="0" borderId="12" xfId="0" applyNumberFormat="1" applyFont="1" applyFill="1" applyBorder="1" applyAlignment="1" applyProtection="1">
      <alignment horizontal="center" vertical="center" wrapText="1"/>
      <protection hidden="1"/>
    </xf>
    <xf numFmtId="0" fontId="21" fillId="0" borderId="0" xfId="0" applyNumberFormat="1" applyFont="1" applyFill="1" applyBorder="1" applyAlignment="1" applyProtection="1">
      <alignment horizontal="center" vertical="center" wrapText="1"/>
      <protection hidden="1"/>
    </xf>
    <xf numFmtId="0" fontId="21" fillId="0" borderId="17" xfId="0" applyNumberFormat="1" applyFont="1" applyBorder="1" applyAlignment="1" applyProtection="1">
      <alignment horizontal="left" vertical="center"/>
      <protection hidden="1"/>
    </xf>
    <xf numFmtId="0" fontId="21" fillId="0" borderId="2" xfId="0" applyNumberFormat="1" applyFont="1" applyBorder="1" applyAlignment="1" applyProtection="1">
      <alignment horizontal="left" vertical="center"/>
      <protection hidden="1"/>
    </xf>
    <xf numFmtId="0" fontId="21" fillId="0" borderId="10" xfId="0" applyNumberFormat="1" applyFont="1" applyBorder="1" applyAlignment="1" applyProtection="1">
      <alignment horizontal="left" vertical="center"/>
      <protection hidden="1"/>
    </xf>
    <xf numFmtId="0" fontId="21" fillId="7" borderId="17" xfId="0" applyNumberFormat="1" applyFont="1" applyFill="1" applyBorder="1" applyAlignment="1" applyProtection="1">
      <alignment horizontal="left" vertical="center" wrapText="1"/>
      <protection hidden="1"/>
    </xf>
    <xf numFmtId="0" fontId="21" fillId="7" borderId="23" xfId="0" applyNumberFormat="1" applyFont="1" applyFill="1" applyBorder="1" applyAlignment="1" applyProtection="1">
      <alignment horizontal="left" vertical="center" wrapText="1"/>
      <protection hidden="1"/>
    </xf>
    <xf numFmtId="0" fontId="21" fillId="7" borderId="3" xfId="0" applyNumberFormat="1" applyFont="1" applyFill="1" applyBorder="1" applyAlignment="1" applyProtection="1">
      <alignment horizontal="left" vertical="center" wrapText="1"/>
      <protection hidden="1"/>
    </xf>
    <xf numFmtId="0" fontId="21" fillId="0" borderId="39" xfId="0" applyNumberFormat="1" applyFont="1" applyBorder="1" applyAlignment="1" applyProtection="1">
      <alignment horizontal="center" vertical="center" wrapText="1"/>
      <protection hidden="1"/>
    </xf>
    <xf numFmtId="0" fontId="21" fillId="0" borderId="50" xfId="0" applyNumberFormat="1" applyFont="1" applyBorder="1" applyAlignment="1" applyProtection="1">
      <alignment horizontal="center" vertical="center" wrapText="1"/>
      <protection hidden="1"/>
    </xf>
    <xf numFmtId="0" fontId="21" fillId="0" borderId="8" xfId="0" applyNumberFormat="1" applyFont="1" applyBorder="1" applyAlignment="1" applyProtection="1">
      <alignment horizontal="center" vertical="center" wrapText="1"/>
      <protection hidden="1"/>
    </xf>
    <xf numFmtId="0" fontId="21" fillId="8" borderId="16" xfId="0" applyNumberFormat="1" applyFont="1" applyFill="1" applyBorder="1" applyAlignment="1" applyProtection="1">
      <alignment horizontal="left" vertical="center"/>
      <protection hidden="1"/>
    </xf>
    <xf numFmtId="0" fontId="21" fillId="8" borderId="18" xfId="0" applyNumberFormat="1" applyFont="1" applyFill="1" applyBorder="1" applyAlignment="1" applyProtection="1">
      <alignment horizontal="left" vertical="center"/>
      <protection hidden="1"/>
    </xf>
    <xf numFmtId="0" fontId="21" fillId="8" borderId="48" xfId="0" applyNumberFormat="1" applyFont="1" applyFill="1" applyBorder="1" applyAlignment="1" applyProtection="1">
      <alignment horizontal="left" vertical="center"/>
      <protection hidden="1"/>
    </xf>
    <xf numFmtId="0" fontId="21" fillId="0" borderId="18" xfId="0" applyNumberFormat="1" applyFont="1" applyFill="1" applyBorder="1" applyAlignment="1" applyProtection="1">
      <alignment horizontal="left" vertical="center"/>
      <protection hidden="1"/>
    </xf>
    <xf numFmtId="0" fontId="21" fillId="0" borderId="58" xfId="0" applyNumberFormat="1" applyFont="1" applyFill="1" applyBorder="1" applyAlignment="1" applyProtection="1">
      <alignment horizontal="left" vertical="center"/>
      <protection hidden="1"/>
    </xf>
    <xf numFmtId="0" fontId="21" fillId="6" borderId="17" xfId="0" applyNumberFormat="1" applyFont="1" applyFill="1" applyBorder="1" applyAlignment="1" applyProtection="1">
      <alignment horizontal="left" vertical="center" wrapText="1"/>
      <protection locked="0" hidden="1"/>
    </xf>
    <xf numFmtId="0" fontId="21" fillId="6" borderId="2" xfId="0" applyNumberFormat="1" applyFont="1" applyFill="1" applyBorder="1" applyAlignment="1" applyProtection="1">
      <alignment horizontal="left" vertical="center" wrapText="1"/>
      <protection locked="0" hidden="1"/>
    </xf>
    <xf numFmtId="0" fontId="21" fillId="7" borderId="23" xfId="0" applyNumberFormat="1" applyFont="1" applyFill="1" applyBorder="1" applyAlignment="1" applyProtection="1">
      <alignment horizontal="left" vertical="center" wrapText="1"/>
      <protection locked="0" hidden="1"/>
    </xf>
    <xf numFmtId="0" fontId="21" fillId="0" borderId="23" xfId="0" applyNumberFormat="1" applyFont="1" applyFill="1" applyBorder="1" applyAlignment="1" applyProtection="1">
      <alignment horizontal="left" vertical="center"/>
      <protection hidden="1"/>
    </xf>
    <xf numFmtId="0" fontId="21" fillId="0" borderId="20" xfId="0" applyNumberFormat="1" applyFont="1" applyFill="1" applyBorder="1" applyAlignment="1" applyProtection="1">
      <alignment horizontal="left" vertical="center"/>
      <protection hidden="1"/>
    </xf>
    <xf numFmtId="0" fontId="21" fillId="0" borderId="19" xfId="0" applyNumberFormat="1" applyFont="1" applyFill="1" applyBorder="1" applyAlignment="1" applyProtection="1">
      <alignment horizontal="left" vertical="center"/>
      <protection hidden="1"/>
    </xf>
    <xf numFmtId="0" fontId="21" fillId="7" borderId="24" xfId="0" applyNumberFormat="1" applyFont="1" applyFill="1" applyBorder="1" applyAlignment="1" applyProtection="1">
      <alignment horizontal="center" vertical="center" shrinkToFit="1"/>
      <protection hidden="1"/>
    </xf>
    <xf numFmtId="0" fontId="21" fillId="7" borderId="22" xfId="0" applyNumberFormat="1" applyFont="1" applyFill="1" applyBorder="1" applyAlignment="1" applyProtection="1">
      <alignment horizontal="center" vertical="center" shrinkToFit="1"/>
      <protection hidden="1"/>
    </xf>
    <xf numFmtId="0" fontId="21" fillId="7" borderId="24" xfId="0" applyNumberFormat="1" applyFont="1" applyFill="1" applyBorder="1" applyAlignment="1" applyProtection="1">
      <alignment horizontal="left" vertical="center" shrinkToFit="1"/>
      <protection hidden="1"/>
    </xf>
    <xf numFmtId="38" fontId="21" fillId="7" borderId="35" xfId="13" applyFont="1" applyFill="1" applyBorder="1" applyAlignment="1" applyProtection="1">
      <alignment horizontal="center" vertical="center" shrinkToFit="1"/>
      <protection hidden="1"/>
    </xf>
    <xf numFmtId="38" fontId="21" fillId="7" borderId="39" xfId="13" applyFont="1" applyFill="1" applyBorder="1" applyAlignment="1" applyProtection="1">
      <alignment horizontal="center" vertical="center" shrinkToFit="1"/>
      <protection hidden="1"/>
    </xf>
    <xf numFmtId="38" fontId="21" fillId="7" borderId="37" xfId="13" applyFont="1" applyFill="1" applyBorder="1" applyAlignment="1" applyProtection="1">
      <alignment horizontal="center" vertical="center" shrinkToFit="1"/>
      <protection hidden="1"/>
    </xf>
    <xf numFmtId="38" fontId="21" fillId="7" borderId="9" xfId="13" applyFont="1" applyFill="1" applyBorder="1" applyAlignment="1" applyProtection="1">
      <alignment horizontal="center" vertical="center" shrinkToFit="1"/>
      <protection hidden="1"/>
    </xf>
    <xf numFmtId="38" fontId="21" fillId="7" borderId="14" xfId="13" applyFont="1" applyFill="1" applyBorder="1" applyAlignment="1" applyProtection="1">
      <alignment horizontal="center" vertical="center" shrinkToFit="1"/>
      <protection hidden="1"/>
    </xf>
    <xf numFmtId="38" fontId="21" fillId="7" borderId="15" xfId="13" applyFont="1" applyFill="1" applyBorder="1" applyAlignment="1" applyProtection="1">
      <alignment horizontal="center" vertical="center" shrinkToFit="1"/>
      <protection hidden="1"/>
    </xf>
    <xf numFmtId="38" fontId="21" fillId="7" borderId="23" xfId="13" applyFont="1" applyFill="1" applyBorder="1" applyAlignment="1" applyProtection="1">
      <alignment horizontal="center" vertical="center" shrinkToFit="1"/>
      <protection hidden="1"/>
    </xf>
    <xf numFmtId="38" fontId="21" fillId="7" borderId="20" xfId="13" applyFont="1" applyFill="1" applyBorder="1" applyAlignment="1" applyProtection="1">
      <alignment horizontal="center" vertical="center" shrinkToFit="1"/>
      <protection hidden="1"/>
    </xf>
    <xf numFmtId="38" fontId="21" fillId="7" borderId="7" xfId="13" applyFont="1" applyFill="1" applyBorder="1" applyAlignment="1" applyProtection="1">
      <alignment horizontal="center" vertical="center" shrinkToFit="1"/>
      <protection hidden="1"/>
    </xf>
    <xf numFmtId="38" fontId="21" fillId="7" borderId="42" xfId="13" applyFont="1" applyFill="1" applyBorder="1" applyAlignment="1" applyProtection="1">
      <alignment horizontal="center" vertical="center" shrinkToFit="1"/>
      <protection hidden="1"/>
    </xf>
    <xf numFmtId="38" fontId="21" fillId="7" borderId="19" xfId="13" applyFont="1" applyFill="1" applyBorder="1" applyAlignment="1" applyProtection="1">
      <alignment horizontal="center" vertical="center" shrinkToFit="1"/>
      <protection hidden="1"/>
    </xf>
    <xf numFmtId="0" fontId="21" fillId="8" borderId="63" xfId="12" applyFont="1" applyFill="1" applyBorder="1" applyAlignment="1" applyProtection="1">
      <alignment horizontal="center" vertical="center"/>
      <protection hidden="1"/>
    </xf>
    <xf numFmtId="0" fontId="21" fillId="8" borderId="33" xfId="12" applyFont="1" applyFill="1" applyBorder="1" applyAlignment="1" applyProtection="1">
      <alignment horizontal="center" vertical="center"/>
      <protection hidden="1"/>
    </xf>
    <xf numFmtId="0" fontId="21" fillId="0" borderId="23" xfId="12" applyFont="1" applyBorder="1" applyAlignment="1" applyProtection="1">
      <alignment horizontal="center" vertical="center"/>
      <protection hidden="1"/>
    </xf>
    <xf numFmtId="0" fontId="21" fillId="0" borderId="7" xfId="12" applyFont="1" applyBorder="1" applyAlignment="1" applyProtection="1">
      <alignment horizontal="center" vertical="center"/>
      <protection hidden="1"/>
    </xf>
    <xf numFmtId="0" fontId="21" fillId="0" borderId="52" xfId="12" applyFont="1" applyBorder="1" applyAlignment="1" applyProtection="1">
      <alignment horizontal="center" vertical="center"/>
      <protection hidden="1"/>
    </xf>
    <xf numFmtId="0" fontId="21" fillId="0" borderId="42" xfId="12" applyFont="1" applyBorder="1" applyAlignment="1" applyProtection="1">
      <alignment horizontal="center" vertical="center"/>
      <protection hidden="1"/>
    </xf>
    <xf numFmtId="0" fontId="21" fillId="0" borderId="50" xfId="12" applyFont="1" applyBorder="1" applyAlignment="1" applyProtection="1">
      <alignment horizontal="center" vertical="center"/>
      <protection hidden="1"/>
    </xf>
    <xf numFmtId="0" fontId="21" fillId="0" borderId="8" xfId="12" applyFont="1" applyBorder="1" applyAlignment="1" applyProtection="1">
      <alignment horizontal="center" vertical="center"/>
      <protection hidden="1"/>
    </xf>
    <xf numFmtId="38" fontId="21" fillId="7" borderId="8" xfId="13" applyFont="1" applyFill="1" applyBorder="1" applyAlignment="1" applyProtection="1">
      <alignment horizontal="center" vertical="center" shrinkToFit="1"/>
      <protection hidden="1"/>
    </xf>
    <xf numFmtId="0" fontId="21" fillId="8" borderId="52" xfId="12" applyFont="1" applyFill="1" applyBorder="1" applyAlignment="1" applyProtection="1">
      <alignment horizontal="center" vertical="center"/>
      <protection hidden="1"/>
    </xf>
    <xf numFmtId="0" fontId="21" fillId="8" borderId="42" xfId="12" applyFont="1" applyFill="1" applyBorder="1" applyAlignment="1" applyProtection="1">
      <alignment horizontal="center" vertical="center"/>
      <protection hidden="1"/>
    </xf>
    <xf numFmtId="0" fontId="21" fillId="8" borderId="12" xfId="12" applyFont="1" applyFill="1" applyBorder="1" applyAlignment="1" applyProtection="1">
      <alignment horizontal="center" vertical="center"/>
      <protection hidden="1"/>
    </xf>
    <xf numFmtId="0" fontId="21" fillId="8" borderId="5" xfId="12" applyFont="1" applyFill="1" applyBorder="1" applyAlignment="1" applyProtection="1">
      <alignment horizontal="center" vertical="center"/>
      <protection hidden="1"/>
    </xf>
    <xf numFmtId="0" fontId="21" fillId="0" borderId="35" xfId="12" applyFont="1" applyBorder="1" applyAlignment="1" applyProtection="1">
      <alignment horizontal="center" vertical="center"/>
      <protection hidden="1"/>
    </xf>
    <xf numFmtId="0" fontId="21" fillId="0" borderId="231" xfId="12" applyFont="1" applyBorder="1" applyAlignment="1" applyProtection="1">
      <alignment horizontal="center" vertical="center"/>
      <protection hidden="1"/>
    </xf>
    <xf numFmtId="0" fontId="21" fillId="0" borderId="232" xfId="12" applyFont="1" applyBorder="1" applyAlignment="1" applyProtection="1">
      <alignment horizontal="center" vertical="center"/>
      <protection hidden="1"/>
    </xf>
    <xf numFmtId="0" fontId="21" fillId="0" borderId="233" xfId="12" applyFont="1" applyBorder="1" applyAlignment="1" applyProtection="1">
      <alignment horizontal="center" vertical="center"/>
      <protection hidden="1"/>
    </xf>
    <xf numFmtId="0" fontId="21" fillId="8" borderId="231" xfId="12" applyFont="1" applyFill="1" applyBorder="1" applyAlignment="1" applyProtection="1">
      <alignment horizontal="center" vertical="center"/>
      <protection hidden="1"/>
    </xf>
    <xf numFmtId="0" fontId="21" fillId="8" borderId="232" xfId="12" applyFont="1" applyFill="1" applyBorder="1" applyAlignment="1" applyProtection="1">
      <alignment horizontal="center" vertical="center"/>
      <protection hidden="1"/>
    </xf>
    <xf numFmtId="0" fontId="21" fillId="8" borderId="234" xfId="12" applyFont="1" applyFill="1" applyBorder="1" applyAlignment="1" applyProtection="1">
      <alignment horizontal="center" vertical="center"/>
      <protection hidden="1"/>
    </xf>
    <xf numFmtId="0" fontId="21" fillId="0" borderId="5" xfId="12" applyFont="1" applyBorder="1" applyAlignment="1" applyProtection="1">
      <alignment horizontal="center" vertical="center"/>
      <protection hidden="1"/>
    </xf>
    <xf numFmtId="0" fontId="21" fillId="0" borderId="4" xfId="12" applyFont="1" applyBorder="1" applyAlignment="1" applyProtection="1">
      <alignment horizontal="center" vertical="center"/>
      <protection hidden="1"/>
    </xf>
    <xf numFmtId="0" fontId="21" fillId="8" borderId="4" xfId="12" applyFont="1" applyFill="1" applyBorder="1" applyAlignment="1" applyProtection="1">
      <alignment horizontal="center" vertical="center" wrapText="1"/>
      <protection hidden="1"/>
    </xf>
    <xf numFmtId="0" fontId="21" fillId="8" borderId="0" xfId="12" applyFont="1" applyFill="1" applyAlignment="1" applyProtection="1">
      <alignment horizontal="center" vertical="center" wrapText="1"/>
      <protection hidden="1"/>
    </xf>
    <xf numFmtId="0" fontId="21" fillId="8" borderId="6" xfId="12" applyFont="1" applyFill="1" applyBorder="1" applyAlignment="1" applyProtection="1">
      <alignment horizontal="center" vertical="center" wrapText="1"/>
      <protection hidden="1"/>
    </xf>
    <xf numFmtId="0" fontId="21" fillId="8" borderId="63" xfId="12" applyFont="1" applyFill="1" applyBorder="1" applyAlignment="1" applyProtection="1">
      <alignment horizontal="left" vertical="center"/>
      <protection hidden="1"/>
    </xf>
    <xf numFmtId="0" fontId="21" fillId="8" borderId="31" xfId="12" applyFont="1" applyFill="1" applyBorder="1" applyAlignment="1" applyProtection="1">
      <alignment horizontal="left" vertical="center"/>
      <protection hidden="1"/>
    </xf>
    <xf numFmtId="0" fontId="21" fillId="8" borderId="33" xfId="12" applyFont="1" applyFill="1" applyBorder="1" applyAlignment="1" applyProtection="1">
      <alignment horizontal="left" vertical="center"/>
      <protection hidden="1"/>
    </xf>
    <xf numFmtId="0" fontId="21" fillId="0" borderId="231" xfId="12" applyFont="1" applyBorder="1" applyAlignment="1" applyProtection="1">
      <alignment horizontal="center" vertical="center" shrinkToFit="1"/>
      <protection hidden="1"/>
    </xf>
    <xf numFmtId="0" fontId="58" fillId="0" borderId="232" xfId="12" applyFont="1" applyBorder="1" applyAlignment="1" applyProtection="1">
      <alignment horizontal="center" vertical="center" shrinkToFit="1"/>
      <protection hidden="1"/>
    </xf>
    <xf numFmtId="0" fontId="58" fillId="0" borderId="233" xfId="12" applyFont="1" applyBorder="1" applyAlignment="1" applyProtection="1">
      <alignment horizontal="center" vertical="center" shrinkToFit="1"/>
      <protection hidden="1"/>
    </xf>
    <xf numFmtId="0" fontId="21" fillId="8" borderId="12" xfId="12" applyFont="1" applyFill="1" applyBorder="1" applyAlignment="1" applyProtection="1">
      <alignment horizontal="right" vertical="center"/>
      <protection hidden="1"/>
    </xf>
    <xf numFmtId="0" fontId="21" fillId="8" borderId="0" xfId="12" applyFont="1" applyFill="1" applyAlignment="1" applyProtection="1">
      <alignment horizontal="right" vertical="center"/>
      <protection hidden="1"/>
    </xf>
    <xf numFmtId="0" fontId="21" fillId="8" borderId="5" xfId="12" applyFont="1" applyFill="1" applyBorder="1" applyAlignment="1" applyProtection="1">
      <alignment horizontal="right" vertical="center"/>
      <protection hidden="1"/>
    </xf>
    <xf numFmtId="0" fontId="29" fillId="0" borderId="57" xfId="12" applyFont="1" applyBorder="1" applyAlignment="1" applyProtection="1">
      <alignment horizontal="left" vertical="center"/>
      <protection hidden="1"/>
    </xf>
    <xf numFmtId="0" fontId="29" fillId="0" borderId="26" xfId="12" applyFont="1" applyBorder="1" applyAlignment="1" applyProtection="1">
      <alignment horizontal="left" vertical="center"/>
      <protection hidden="1"/>
    </xf>
    <xf numFmtId="0" fontId="29" fillId="0" borderId="43" xfId="12" applyFont="1" applyBorder="1" applyAlignment="1" applyProtection="1">
      <alignment horizontal="left" vertical="center"/>
      <protection hidden="1"/>
    </xf>
    <xf numFmtId="0" fontId="21" fillId="8" borderId="39" xfId="12" applyFont="1" applyFill="1" applyBorder="1" applyAlignment="1" applyProtection="1">
      <alignment horizontal="right" vertical="center"/>
      <protection hidden="1"/>
    </xf>
    <xf numFmtId="0" fontId="21" fillId="8" borderId="42" xfId="12" applyFont="1" applyFill="1" applyBorder="1" applyAlignment="1" applyProtection="1">
      <alignment horizontal="right" vertical="center"/>
      <protection hidden="1"/>
    </xf>
    <xf numFmtId="0" fontId="21" fillId="7" borderId="39" xfId="0" applyNumberFormat="1" applyFont="1" applyFill="1" applyBorder="1" applyAlignment="1" applyProtection="1">
      <alignment vertical="center"/>
      <protection hidden="1"/>
    </xf>
    <xf numFmtId="0" fontId="21" fillId="7" borderId="42"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7" borderId="8" xfId="0" applyNumberFormat="1" applyFont="1" applyFill="1" applyBorder="1" applyAlignment="1" applyProtection="1">
      <alignment vertical="center"/>
      <protection hidden="1"/>
    </xf>
    <xf numFmtId="0" fontId="29" fillId="0" borderId="63" xfId="0" applyNumberFormat="1" applyFont="1" applyBorder="1" applyAlignment="1" applyProtection="1">
      <alignment horizontal="left" vertical="center"/>
      <protection hidden="1"/>
    </xf>
    <xf numFmtId="0" fontId="29" fillId="0" borderId="31" xfId="0" applyNumberFormat="1" applyFont="1" applyBorder="1" applyAlignment="1" applyProtection="1">
      <alignment horizontal="left" vertical="center"/>
      <protection hidden="1"/>
    </xf>
    <xf numFmtId="0" fontId="29" fillId="0" borderId="30" xfId="0" applyNumberFormat="1" applyFont="1" applyBorder="1" applyAlignment="1" applyProtection="1">
      <alignment horizontal="left" vertical="center"/>
      <protection hidden="1"/>
    </xf>
    <xf numFmtId="0" fontId="21" fillId="7" borderId="34" xfId="0" applyNumberFormat="1" applyFont="1" applyFill="1" applyBorder="1" applyAlignment="1" applyProtection="1">
      <alignment horizontal="left" vertical="center"/>
      <protection hidden="1"/>
    </xf>
    <xf numFmtId="0" fontId="57" fillId="0" borderId="44" xfId="0" applyNumberFormat="1" applyFont="1" applyBorder="1" applyAlignment="1" applyProtection="1">
      <alignment horizontal="center" vertical="center" wrapText="1"/>
      <protection hidden="1"/>
    </xf>
    <xf numFmtId="0" fontId="57" fillId="0" borderId="11" xfId="0" applyNumberFormat="1" applyFont="1" applyBorder="1" applyAlignment="1" applyProtection="1">
      <alignment horizontal="center" vertical="center"/>
      <protection hidden="1"/>
    </xf>
    <xf numFmtId="0" fontId="57" fillId="0" borderId="4" xfId="0" applyNumberFormat="1" applyFont="1" applyBorder="1" applyAlignment="1" applyProtection="1">
      <alignment horizontal="center" vertical="center"/>
      <protection hidden="1"/>
    </xf>
    <xf numFmtId="0" fontId="57" fillId="0" borderId="0" xfId="0" applyNumberFormat="1" applyFont="1" applyBorder="1" applyAlignment="1" applyProtection="1">
      <alignment horizontal="center" vertical="center"/>
      <protection hidden="1"/>
    </xf>
    <xf numFmtId="0" fontId="57" fillId="0" borderId="9" xfId="0" applyNumberFormat="1" applyFont="1" applyBorder="1" applyAlignment="1" applyProtection="1">
      <alignment horizontal="center" vertical="center"/>
      <protection hidden="1"/>
    </xf>
    <xf numFmtId="0" fontId="57" fillId="0" borderId="14" xfId="0" applyNumberFormat="1" applyFont="1" applyBorder="1" applyAlignment="1" applyProtection="1">
      <alignment horizontal="center" vertical="center"/>
      <protection hidden="1"/>
    </xf>
    <xf numFmtId="0" fontId="21" fillId="0" borderId="20" xfId="12" applyFont="1" applyBorder="1" applyAlignment="1" applyProtection="1">
      <alignment horizontal="center" vertical="center"/>
      <protection hidden="1"/>
    </xf>
    <xf numFmtId="0" fontId="21" fillId="7" borderId="5" xfId="0" applyNumberFormat="1" applyFont="1" applyFill="1" applyBorder="1" applyAlignment="1" applyProtection="1">
      <alignment vertical="center"/>
      <protection hidden="1"/>
    </xf>
    <xf numFmtId="0" fontId="29" fillId="8" borderId="57" xfId="12" applyFont="1" applyFill="1" applyBorder="1" applyAlignment="1" applyProtection="1">
      <alignment horizontal="left" vertical="center"/>
      <protection hidden="1"/>
    </xf>
    <xf numFmtId="0" fontId="29" fillId="8" borderId="26" xfId="12" applyFont="1" applyFill="1" applyBorder="1" applyAlignment="1" applyProtection="1">
      <alignment horizontal="left" vertical="center"/>
      <protection hidden="1"/>
    </xf>
    <xf numFmtId="0" fontId="21" fillId="8" borderId="26" xfId="12" applyFont="1" applyFill="1" applyBorder="1" applyAlignment="1" applyProtection="1">
      <alignment horizontal="right" vertical="center"/>
      <protection hidden="1"/>
    </xf>
    <xf numFmtId="0" fontId="21" fillId="8" borderId="43" xfId="12" applyFont="1" applyFill="1" applyBorder="1" applyAlignment="1" applyProtection="1">
      <alignment horizontal="right" vertical="center"/>
      <protection hidden="1"/>
    </xf>
    <xf numFmtId="0" fontId="21" fillId="0" borderId="2" xfId="12" applyFont="1" applyBorder="1" applyAlignment="1" applyProtection="1">
      <alignment horizontal="center" vertical="center" shrinkToFit="1"/>
      <protection hidden="1"/>
    </xf>
    <xf numFmtId="0" fontId="21" fillId="0" borderId="10" xfId="12" applyFont="1" applyBorder="1" applyAlignment="1" applyProtection="1">
      <alignment horizontal="center" vertical="center" shrinkToFit="1"/>
      <protection hidden="1"/>
    </xf>
    <xf numFmtId="0" fontId="21" fillId="8" borderId="2" xfId="12" applyFont="1" applyFill="1" applyBorder="1" applyAlignment="1" applyProtection="1">
      <alignment horizontal="center" vertical="center" wrapText="1"/>
      <protection hidden="1"/>
    </xf>
    <xf numFmtId="0" fontId="21" fillId="8" borderId="10" xfId="12" applyFont="1" applyFill="1" applyBorder="1" applyAlignment="1" applyProtection="1">
      <alignment horizontal="center" vertical="center" wrapText="1"/>
      <protection hidden="1"/>
    </xf>
    <xf numFmtId="0" fontId="21" fillId="0" borderId="2" xfId="12" applyFont="1" applyBorder="1" applyAlignment="1" applyProtection="1">
      <alignment horizontal="center" vertical="center" wrapText="1" shrinkToFit="1"/>
      <protection hidden="1"/>
    </xf>
    <xf numFmtId="38" fontId="21" fillId="7" borderId="2" xfId="13" applyFont="1" applyFill="1" applyBorder="1" applyAlignment="1" applyProtection="1">
      <alignment horizontal="center" vertical="center" shrinkToFit="1"/>
      <protection hidden="1"/>
    </xf>
    <xf numFmtId="38" fontId="21" fillId="7" borderId="10" xfId="13" applyFont="1" applyFill="1" applyBorder="1" applyAlignment="1" applyProtection="1">
      <alignment horizontal="center" vertical="center" shrinkToFit="1"/>
      <protection hidden="1"/>
    </xf>
    <xf numFmtId="38" fontId="21" fillId="7" borderId="28" xfId="13" applyFont="1" applyFill="1" applyBorder="1" applyAlignment="1" applyProtection="1">
      <alignment horizontal="center" vertical="center" shrinkToFit="1"/>
      <protection hidden="1"/>
    </xf>
    <xf numFmtId="38" fontId="21" fillId="7" borderId="51" xfId="13" applyFont="1" applyFill="1" applyBorder="1" applyAlignment="1" applyProtection="1">
      <alignment horizontal="center" vertical="center" shrinkToFit="1"/>
      <protection hidden="1"/>
    </xf>
    <xf numFmtId="0" fontId="21" fillId="0" borderId="16" xfId="0" applyNumberFormat="1" applyFont="1" applyBorder="1" applyAlignment="1" applyProtection="1">
      <alignment horizontal="left" vertical="center"/>
      <protection hidden="1"/>
    </xf>
    <xf numFmtId="0" fontId="21" fillId="0" borderId="18" xfId="0" applyNumberFormat="1" applyFont="1" applyBorder="1" applyAlignment="1" applyProtection="1">
      <alignment horizontal="left" vertical="center"/>
      <protection hidden="1"/>
    </xf>
    <xf numFmtId="0" fontId="21" fillId="0" borderId="58" xfId="0" applyNumberFormat="1" applyFont="1" applyBorder="1" applyAlignment="1" applyProtection="1">
      <alignment horizontal="left" vertical="center"/>
      <protection hidden="1"/>
    </xf>
    <xf numFmtId="0" fontId="21" fillId="0" borderId="47" xfId="0" applyNumberFormat="1" applyFont="1" applyBorder="1" applyAlignment="1" applyProtection="1">
      <alignment horizontal="center" vertical="center" wrapText="1"/>
      <protection hidden="1"/>
    </xf>
    <xf numFmtId="0" fontId="21" fillId="0" borderId="53" xfId="0" applyNumberFormat="1" applyFont="1" applyBorder="1" applyAlignment="1" applyProtection="1">
      <alignment horizontal="center" vertical="center"/>
      <protection hidden="1"/>
    </xf>
    <xf numFmtId="0" fontId="21" fillId="0" borderId="46" xfId="0" applyNumberFormat="1" applyFont="1" applyBorder="1" applyAlignment="1" applyProtection="1">
      <alignment horizontal="center" vertical="center"/>
      <protection hidden="1"/>
    </xf>
    <xf numFmtId="0" fontId="21" fillId="0" borderId="59" xfId="0" applyNumberFormat="1" applyFont="1" applyBorder="1" applyAlignment="1" applyProtection="1">
      <alignment horizontal="center" vertical="center"/>
      <protection hidden="1"/>
    </xf>
    <xf numFmtId="0" fontId="21" fillId="7" borderId="5" xfId="0" applyNumberFormat="1" applyFont="1" applyFill="1" applyBorder="1" applyAlignment="1" applyProtection="1">
      <alignment horizontal="left" vertical="center"/>
      <protection hidden="1"/>
    </xf>
    <xf numFmtId="0" fontId="21" fillId="0" borderId="4" xfId="5" applyNumberFormat="1" applyFont="1" applyFill="1" applyBorder="1" applyAlignment="1" applyProtection="1">
      <alignment horizontal="center" vertical="center" wrapText="1"/>
      <protection hidden="1"/>
    </xf>
    <xf numFmtId="0" fontId="21" fillId="0" borderId="0" xfId="5" applyNumberFormat="1" applyFont="1" applyFill="1" applyBorder="1" applyAlignment="1" applyProtection="1">
      <alignment horizontal="center" vertical="center" wrapText="1"/>
      <protection hidden="1"/>
    </xf>
    <xf numFmtId="38" fontId="21" fillId="7" borderId="0" xfId="11" applyFont="1" applyFill="1" applyBorder="1" applyAlignment="1" applyProtection="1">
      <alignment horizontal="center" vertical="center"/>
      <protection hidden="1"/>
    </xf>
    <xf numFmtId="0" fontId="21" fillId="0" borderId="16" xfId="0" applyNumberFormat="1" applyFont="1" applyFill="1" applyBorder="1" applyAlignment="1" applyProtection="1">
      <alignment horizontal="left" vertical="center"/>
      <protection hidden="1"/>
    </xf>
    <xf numFmtId="0" fontId="21" fillId="7" borderId="39" xfId="5" applyNumberFormat="1" applyFont="1" applyFill="1" applyBorder="1" applyAlignment="1" applyProtection="1">
      <alignment horizontal="center" vertical="center"/>
      <protection hidden="1"/>
    </xf>
    <xf numFmtId="0" fontId="21" fillId="7" borderId="0" xfId="5" applyNumberFormat="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protection locked="0" hidden="1"/>
    </xf>
    <xf numFmtId="0" fontId="32" fillId="0" borderId="37" xfId="5" applyNumberFormat="1" applyFont="1" applyFill="1" applyBorder="1" applyAlignment="1" applyProtection="1">
      <alignment horizontal="center" vertical="center"/>
      <protection locked="0" hidden="1"/>
    </xf>
    <xf numFmtId="0" fontId="32" fillId="0" borderId="15" xfId="5" applyNumberFormat="1" applyFont="1" applyFill="1" applyBorder="1" applyAlignment="1" applyProtection="1">
      <alignment horizontal="center" vertical="center"/>
      <protection locked="0" hidden="1"/>
    </xf>
    <xf numFmtId="0" fontId="21" fillId="0" borderId="57" xfId="5" applyNumberFormat="1" applyFont="1" applyFill="1" applyBorder="1" applyAlignment="1" applyProtection="1">
      <alignment horizontal="left" vertical="center"/>
      <protection hidden="1"/>
    </xf>
    <xf numFmtId="0" fontId="21" fillId="0" borderId="26" xfId="5" applyNumberFormat="1" applyFont="1" applyFill="1" applyBorder="1" applyAlignment="1" applyProtection="1">
      <alignment horizontal="left" vertical="center"/>
      <protection hidden="1"/>
    </xf>
    <xf numFmtId="0" fontId="21" fillId="0" borderId="43" xfId="5" applyNumberFormat="1" applyFont="1" applyFill="1" applyBorder="1" applyAlignment="1" applyProtection="1">
      <alignment horizontal="left" vertical="center"/>
      <protection hidden="1"/>
    </xf>
    <xf numFmtId="0" fontId="32" fillId="0" borderId="26" xfId="5" applyNumberFormat="1" applyFont="1" applyFill="1" applyBorder="1" applyAlignment="1" applyProtection="1">
      <alignment horizontal="left" vertical="center"/>
      <protection hidden="1"/>
    </xf>
    <xf numFmtId="0" fontId="32" fillId="0" borderId="43" xfId="5" applyNumberFormat="1" applyFont="1" applyFill="1" applyBorder="1" applyAlignment="1" applyProtection="1">
      <alignment horizontal="left" vertical="center"/>
      <protection hidden="1"/>
    </xf>
    <xf numFmtId="0" fontId="21" fillId="0" borderId="17" xfId="5" applyNumberFormat="1" applyFont="1" applyFill="1" applyBorder="1" applyAlignment="1" applyProtection="1">
      <alignment horizontal="center" vertical="center"/>
      <protection hidden="1"/>
    </xf>
    <xf numFmtId="0" fontId="21" fillId="0" borderId="2" xfId="5" applyNumberFormat="1" applyFont="1" applyFill="1" applyBorder="1" applyAlignment="1" applyProtection="1">
      <alignment horizontal="center" vertical="center"/>
      <protection hidden="1"/>
    </xf>
    <xf numFmtId="0" fontId="21" fillId="6" borderId="2" xfId="5" applyNumberFormat="1" applyFont="1" applyFill="1" applyBorder="1" applyAlignment="1" applyProtection="1">
      <alignment horizontal="left" vertical="center" wrapText="1"/>
      <protection locked="0" hidden="1"/>
    </xf>
    <xf numFmtId="0" fontId="21" fillId="6" borderId="10" xfId="5" applyNumberFormat="1" applyFont="1" applyFill="1" applyBorder="1" applyAlignment="1" applyProtection="1">
      <alignment horizontal="left" vertical="center" wrapText="1"/>
      <protection locked="0" hidden="1"/>
    </xf>
    <xf numFmtId="0" fontId="32" fillId="0" borderId="2" xfId="5" applyNumberFormat="1" applyFont="1" applyFill="1" applyBorder="1" applyAlignment="1" applyProtection="1">
      <alignment horizontal="center" vertical="center" wrapText="1"/>
      <protection hidden="1"/>
    </xf>
    <xf numFmtId="0" fontId="21" fillId="0" borderId="10" xfId="0" applyNumberFormat="1" applyFont="1" applyFill="1" applyBorder="1" applyAlignment="1" applyProtection="1">
      <alignment horizontal="center" vertical="center"/>
      <protection hidden="1"/>
    </xf>
    <xf numFmtId="0" fontId="21" fillId="7" borderId="14" xfId="5" applyNumberFormat="1" applyFont="1" applyFill="1" applyBorder="1" applyAlignment="1" applyProtection="1">
      <alignment horizontal="center" vertical="center"/>
      <protection hidden="1"/>
    </xf>
    <xf numFmtId="0" fontId="32" fillId="0" borderId="8" xfId="5" applyNumberFormat="1" applyFont="1" applyFill="1" applyBorder="1" applyAlignment="1" applyProtection="1">
      <alignment horizontal="center" vertical="center"/>
      <protection locked="0" hidden="1"/>
    </xf>
    <xf numFmtId="0" fontId="21" fillId="7" borderId="35" xfId="0" applyNumberFormat="1" applyFont="1" applyFill="1" applyBorder="1" applyAlignment="1" applyProtection="1">
      <alignment horizontal="left" vertical="center" wrapText="1"/>
      <protection locked="0" hidden="1"/>
    </xf>
    <xf numFmtId="0" fontId="21" fillId="7" borderId="39" xfId="0" applyNumberFormat="1" applyFont="1" applyFill="1" applyBorder="1" applyAlignment="1" applyProtection="1">
      <alignment horizontal="left" vertical="center" wrapText="1"/>
      <protection locked="0" hidden="1"/>
    </xf>
    <xf numFmtId="0" fontId="21" fillId="7" borderId="37" xfId="0" applyNumberFormat="1" applyFont="1" applyFill="1" applyBorder="1" applyAlignment="1" applyProtection="1">
      <alignment horizontal="left" vertical="center" wrapText="1"/>
      <protection locked="0" hidden="1"/>
    </xf>
    <xf numFmtId="0" fontId="21" fillId="7" borderId="9" xfId="0" applyNumberFormat="1" applyFont="1" applyFill="1" applyBorder="1" applyAlignment="1" applyProtection="1">
      <alignment horizontal="left" vertical="center" wrapText="1"/>
      <protection locked="0" hidden="1"/>
    </xf>
    <xf numFmtId="0" fontId="21" fillId="7" borderId="14" xfId="0" applyNumberFormat="1" applyFont="1" applyFill="1" applyBorder="1" applyAlignment="1" applyProtection="1">
      <alignment horizontal="left" vertical="center" wrapText="1"/>
      <protection locked="0" hidden="1"/>
    </xf>
    <xf numFmtId="0" fontId="21" fillId="7" borderId="15" xfId="0" applyNumberFormat="1" applyFont="1" applyFill="1" applyBorder="1" applyAlignment="1" applyProtection="1">
      <alignment horizontal="left" vertical="center" wrapText="1"/>
      <protection locked="0" hidden="1"/>
    </xf>
    <xf numFmtId="0" fontId="32" fillId="7" borderId="21" xfId="5" applyNumberFormat="1" applyFont="1" applyFill="1" applyBorder="1" applyAlignment="1" applyProtection="1">
      <alignment horizontal="center" vertical="center"/>
      <protection locked="0" hidden="1"/>
    </xf>
    <xf numFmtId="0" fontId="32" fillId="7" borderId="24" xfId="5" applyNumberFormat="1" applyFont="1" applyFill="1" applyBorder="1" applyAlignment="1" applyProtection="1">
      <alignment horizontal="center" vertical="center"/>
      <protection locked="0" hidden="1"/>
    </xf>
    <xf numFmtId="0" fontId="57" fillId="0" borderId="26" xfId="0" applyNumberFormat="1" applyFont="1" applyFill="1" applyBorder="1" applyAlignment="1" applyProtection="1">
      <alignment horizontal="center" vertical="center"/>
      <protection hidden="1"/>
    </xf>
    <xf numFmtId="0" fontId="57" fillId="0" borderId="43" xfId="0" applyNumberFormat="1" applyFont="1" applyFill="1" applyBorder="1" applyAlignment="1" applyProtection="1">
      <alignment horizontal="center" vertical="center"/>
      <protection hidden="1"/>
    </xf>
    <xf numFmtId="0" fontId="21" fillId="0" borderId="3" xfId="5" applyNumberFormat="1" applyFont="1" applyFill="1" applyBorder="1" applyAlignment="1" applyProtection="1">
      <alignment horizontal="center" vertical="center"/>
      <protection hidden="1"/>
    </xf>
    <xf numFmtId="0" fontId="21" fillId="0" borderId="28" xfId="5" applyNumberFormat="1" applyFont="1" applyFill="1" applyBorder="1" applyAlignment="1" applyProtection="1">
      <alignment horizontal="center" vertical="center"/>
      <protection hidden="1"/>
    </xf>
    <xf numFmtId="0" fontId="21" fillId="6" borderId="28" xfId="5" applyNumberFormat="1" applyFont="1" applyFill="1" applyBorder="1" applyAlignment="1" applyProtection="1">
      <alignment horizontal="left" vertical="center" wrapText="1"/>
      <protection locked="0" hidden="1"/>
    </xf>
    <xf numFmtId="0" fontId="21" fillId="6" borderId="51" xfId="5" applyNumberFormat="1" applyFont="1" applyFill="1" applyBorder="1" applyAlignment="1" applyProtection="1">
      <alignment horizontal="left" vertical="center" wrapText="1"/>
      <protection locked="0" hidden="1"/>
    </xf>
    <xf numFmtId="38" fontId="32" fillId="7" borderId="39" xfId="11" applyFont="1" applyFill="1" applyBorder="1" applyAlignment="1" applyProtection="1">
      <alignment horizontal="center" vertical="center"/>
      <protection locked="0" hidden="1"/>
    </xf>
    <xf numFmtId="38" fontId="32" fillId="7" borderId="14" xfId="11" applyFont="1" applyFill="1" applyBorder="1" applyAlignment="1" applyProtection="1">
      <alignment horizontal="center" vertical="center"/>
      <protection locked="0" hidden="1"/>
    </xf>
    <xf numFmtId="0" fontId="32" fillId="7" borderId="23" xfId="5" applyNumberFormat="1" applyFont="1" applyFill="1" applyBorder="1" applyAlignment="1" applyProtection="1">
      <alignment horizontal="center" vertical="center"/>
      <protection locked="0" hidden="1"/>
    </xf>
    <xf numFmtId="0" fontId="32" fillId="7" borderId="20" xfId="5" applyNumberFormat="1" applyFont="1" applyFill="1" applyBorder="1" applyAlignment="1" applyProtection="1">
      <alignment horizontal="center" vertical="center"/>
      <protection locked="0" hidden="1"/>
    </xf>
    <xf numFmtId="0" fontId="21" fillId="7" borderId="42" xfId="0" applyNumberFormat="1" applyFont="1" applyFill="1" applyBorder="1" applyAlignment="1" applyProtection="1">
      <alignment horizontal="left" vertical="center" wrapText="1"/>
      <protection locked="0" hidden="1"/>
    </xf>
    <xf numFmtId="0" fontId="21" fillId="7" borderId="25" xfId="0" applyNumberFormat="1" applyFont="1" applyFill="1" applyBorder="1" applyAlignment="1" applyProtection="1">
      <alignment horizontal="left" vertical="center" wrapText="1"/>
      <protection locked="0" hidden="1"/>
    </xf>
    <xf numFmtId="0" fontId="21" fillId="7" borderId="31" xfId="0" applyNumberFormat="1" applyFont="1" applyFill="1" applyBorder="1" applyAlignment="1" applyProtection="1">
      <alignment horizontal="left" vertical="center" wrapText="1"/>
      <protection locked="0" hidden="1"/>
    </xf>
    <xf numFmtId="0" fontId="21" fillId="7" borderId="33" xfId="0" applyNumberFormat="1" applyFont="1" applyFill="1" applyBorder="1" applyAlignment="1" applyProtection="1">
      <alignment horizontal="left" vertical="center" wrapText="1"/>
      <protection locked="0" hidden="1"/>
    </xf>
    <xf numFmtId="0" fontId="21" fillId="7" borderId="35" xfId="0" applyNumberFormat="1" applyFont="1" applyFill="1" applyBorder="1" applyAlignment="1" applyProtection="1">
      <alignment horizontal="center" vertical="center"/>
      <protection locked="0" hidden="1"/>
    </xf>
    <xf numFmtId="0" fontId="21" fillId="7" borderId="42" xfId="0" applyNumberFormat="1" applyFont="1" applyFill="1" applyBorder="1" applyAlignment="1" applyProtection="1">
      <alignment horizontal="center" vertical="center"/>
      <protection locked="0" hidden="1"/>
    </xf>
    <xf numFmtId="0" fontId="21" fillId="7" borderId="25" xfId="0" applyNumberFormat="1" applyFont="1" applyFill="1" applyBorder="1" applyAlignment="1" applyProtection="1">
      <alignment horizontal="center" vertical="center"/>
      <protection locked="0" hidden="1"/>
    </xf>
    <xf numFmtId="0" fontId="21" fillId="7" borderId="33" xfId="0" applyNumberFormat="1" applyFont="1" applyFill="1" applyBorder="1" applyAlignment="1" applyProtection="1">
      <alignment horizontal="center" vertical="center"/>
      <protection locked="0" hidden="1"/>
    </xf>
    <xf numFmtId="0" fontId="21" fillId="0" borderId="17" xfId="0" applyNumberFormat="1" applyFont="1" applyFill="1" applyBorder="1" applyAlignment="1" applyProtection="1">
      <alignment horizontal="center" vertical="center"/>
      <protection hidden="1"/>
    </xf>
    <xf numFmtId="0" fontId="21" fillId="0" borderId="3" xfId="0" applyNumberFormat="1" applyFont="1" applyFill="1" applyBorder="1" applyAlignment="1" applyProtection="1">
      <alignment horizontal="center" vertical="center"/>
      <protection hidden="1"/>
    </xf>
    <xf numFmtId="0" fontId="21" fillId="6" borderId="10" xfId="0" applyNumberFormat="1" applyFont="1" applyFill="1" applyBorder="1" applyAlignment="1" applyProtection="1">
      <alignment horizontal="left" vertical="center" wrapText="1"/>
      <protection locked="0" hidden="1"/>
    </xf>
    <xf numFmtId="0" fontId="21" fillId="6" borderId="28" xfId="0" applyNumberFormat="1" applyFont="1" applyFill="1" applyBorder="1" applyAlignment="1" applyProtection="1">
      <alignment horizontal="left" vertical="center" wrapText="1"/>
      <protection locked="0" hidden="1"/>
    </xf>
    <xf numFmtId="0" fontId="21" fillId="6" borderId="51" xfId="0" applyNumberFormat="1" applyFont="1" applyFill="1" applyBorder="1" applyAlignment="1" applyProtection="1">
      <alignment horizontal="left" vertical="center" wrapText="1"/>
      <protection locked="0" hidden="1"/>
    </xf>
    <xf numFmtId="0" fontId="21" fillId="6" borderId="52" xfId="0" applyNumberFormat="1" applyFont="1" applyFill="1" applyBorder="1" applyAlignment="1" applyProtection="1">
      <alignment horizontal="left" vertical="center" wrapText="1"/>
      <protection locked="0" hidden="1"/>
    </xf>
    <xf numFmtId="0" fontId="21" fillId="6" borderId="12" xfId="0" applyNumberFormat="1" applyFont="1" applyFill="1" applyBorder="1" applyAlignment="1" applyProtection="1">
      <alignment horizontal="left" vertical="center" wrapText="1"/>
      <protection locked="0" hidden="1"/>
    </xf>
    <xf numFmtId="0" fontId="21" fillId="6" borderId="50" xfId="0" applyNumberFormat="1" applyFont="1" applyFill="1" applyBorder="1" applyAlignment="1" applyProtection="1">
      <alignment horizontal="left" vertical="center" wrapText="1"/>
      <protection locked="0" hidden="1"/>
    </xf>
    <xf numFmtId="0" fontId="30" fillId="0" borderId="52" xfId="0" applyNumberFormat="1" applyFont="1" applyFill="1" applyBorder="1" applyAlignment="1" applyProtection="1">
      <alignment horizontal="center" vertical="center" wrapText="1"/>
      <protection hidden="1"/>
    </xf>
    <xf numFmtId="0" fontId="30" fillId="0" borderId="39" xfId="0" applyNumberFormat="1" applyFont="1" applyFill="1" applyBorder="1" applyAlignment="1" applyProtection="1">
      <alignment horizontal="center" vertical="center"/>
      <protection hidden="1"/>
    </xf>
    <xf numFmtId="0" fontId="30" fillId="0" borderId="42" xfId="0" applyNumberFormat="1" applyFont="1" applyFill="1" applyBorder="1" applyAlignment="1" applyProtection="1">
      <alignment horizontal="center" vertical="center"/>
      <protection hidden="1"/>
    </xf>
    <xf numFmtId="0" fontId="30" fillId="0" borderId="50" xfId="0" applyNumberFormat="1" applyFont="1" applyFill="1" applyBorder="1" applyAlignment="1" applyProtection="1">
      <alignment horizontal="center" vertical="center"/>
      <protection hidden="1"/>
    </xf>
    <xf numFmtId="0" fontId="30" fillId="0" borderId="14" xfId="0" applyNumberFormat="1" applyFont="1" applyFill="1" applyBorder="1" applyAlignment="1" applyProtection="1">
      <alignment horizontal="center" vertical="center"/>
      <protection hidden="1"/>
    </xf>
    <xf numFmtId="0" fontId="30" fillId="0" borderId="8"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left" vertical="center" wrapText="1"/>
      <protection locked="0" hidden="1"/>
    </xf>
    <xf numFmtId="0" fontId="21" fillId="7" borderId="0" xfId="0" applyNumberFormat="1" applyFont="1" applyFill="1" applyBorder="1" applyAlignment="1" applyProtection="1">
      <alignment horizontal="left" vertical="center" wrapText="1"/>
      <protection locked="0" hidden="1"/>
    </xf>
    <xf numFmtId="0" fontId="21" fillId="7" borderId="5" xfId="0" applyNumberFormat="1" applyFont="1" applyFill="1" applyBorder="1" applyAlignment="1" applyProtection="1">
      <alignment horizontal="left" vertical="center" wrapText="1"/>
      <protection locked="0" hidden="1"/>
    </xf>
    <xf numFmtId="0" fontId="21" fillId="7" borderId="4" xfId="0" applyNumberFormat="1" applyFont="1" applyFill="1" applyBorder="1" applyAlignment="1" applyProtection="1">
      <alignment horizontal="center" vertical="center"/>
      <protection locked="0" hidden="1"/>
    </xf>
    <xf numFmtId="0" fontId="21" fillId="7" borderId="5" xfId="0" applyNumberFormat="1" applyFont="1" applyFill="1" applyBorder="1" applyAlignment="1" applyProtection="1">
      <alignment horizontal="center" vertical="center"/>
      <protection locked="0" hidden="1"/>
    </xf>
    <xf numFmtId="0" fontId="21" fillId="6" borderId="13" xfId="0" applyNumberFormat="1" applyFont="1" applyFill="1" applyBorder="1" applyAlignment="1" applyProtection="1">
      <alignment horizontal="left" vertical="center" wrapText="1"/>
      <protection locked="0" hidden="1"/>
    </xf>
    <xf numFmtId="0" fontId="21" fillId="6" borderId="11" xfId="0" applyNumberFormat="1" applyFont="1" applyFill="1" applyBorder="1" applyAlignment="1" applyProtection="1">
      <alignment horizontal="left" vertical="center" wrapText="1"/>
      <protection locked="0" hidden="1"/>
    </xf>
    <xf numFmtId="0" fontId="21" fillId="6" borderId="32" xfId="0" applyNumberFormat="1" applyFont="1" applyFill="1" applyBorder="1" applyAlignment="1" applyProtection="1">
      <alignment horizontal="left" vertical="center" wrapText="1"/>
      <protection locked="0" hidden="1"/>
    </xf>
    <xf numFmtId="0" fontId="21" fillId="7" borderId="11" xfId="0" applyNumberFormat="1" applyFont="1" applyFill="1" applyBorder="1" applyAlignment="1" applyProtection="1">
      <alignment horizontal="left" vertical="center" shrinkToFit="1"/>
      <protection hidden="1"/>
    </xf>
    <xf numFmtId="0" fontId="21" fillId="7" borderId="32" xfId="0" applyNumberFormat="1" applyFont="1" applyFill="1" applyBorder="1" applyAlignment="1" applyProtection="1">
      <alignment horizontal="left" vertical="center" shrinkToFit="1"/>
      <protection hidden="1"/>
    </xf>
    <xf numFmtId="0" fontId="21" fillId="7" borderId="31" xfId="0" applyNumberFormat="1" applyFont="1" applyFill="1" applyBorder="1" applyAlignment="1" applyProtection="1">
      <alignment horizontal="left" vertical="center" shrinkToFit="1"/>
      <protection hidden="1"/>
    </xf>
    <xf numFmtId="0" fontId="21" fillId="0" borderId="13" xfId="0" applyNumberFormat="1" applyFont="1" applyBorder="1" applyAlignment="1" applyProtection="1">
      <alignment horizontal="center" vertical="center" wrapText="1"/>
      <protection hidden="1"/>
    </xf>
    <xf numFmtId="0" fontId="21" fillId="0" borderId="63" xfId="0" applyNumberFormat="1" applyFont="1" applyBorder="1" applyAlignment="1" applyProtection="1">
      <alignment horizontal="center" vertical="center" wrapText="1"/>
      <protection hidden="1"/>
    </xf>
    <xf numFmtId="0" fontId="21" fillId="0" borderId="31" xfId="0" applyNumberFormat="1" applyFont="1" applyBorder="1" applyAlignment="1" applyProtection="1">
      <alignment horizontal="center" vertical="center" wrapText="1"/>
      <protection hidden="1"/>
    </xf>
    <xf numFmtId="0" fontId="21" fillId="0" borderId="4" xfId="0" applyNumberFormat="1" applyFont="1" applyFill="1" applyBorder="1" applyAlignment="1" applyProtection="1">
      <alignment horizontal="center" vertical="center" shrinkToFit="1"/>
      <protection hidden="1"/>
    </xf>
    <xf numFmtId="0" fontId="21" fillId="0" borderId="6" xfId="0" applyNumberFormat="1" applyFont="1" applyFill="1" applyBorder="1" applyAlignment="1" applyProtection="1">
      <alignment horizontal="center" vertical="center" shrinkToFit="1"/>
      <protection hidden="1"/>
    </xf>
    <xf numFmtId="0" fontId="21" fillId="0" borderId="44" xfId="0" applyNumberFormat="1" applyFont="1" applyFill="1" applyBorder="1" applyAlignment="1" applyProtection="1">
      <alignment horizontal="center" vertical="center" shrinkToFit="1"/>
      <protection hidden="1"/>
    </xf>
    <xf numFmtId="0" fontId="21" fillId="0" borderId="178" xfId="0" applyNumberFormat="1" applyFont="1" applyFill="1" applyBorder="1" applyAlignment="1" applyProtection="1">
      <alignment horizontal="center" vertical="center" shrinkToFit="1"/>
      <protection hidden="1"/>
    </xf>
    <xf numFmtId="0" fontId="21" fillId="0" borderId="35" xfId="0" applyNumberFormat="1" applyFont="1" applyFill="1" applyBorder="1" applyAlignment="1" applyProtection="1">
      <alignment horizontal="center" vertical="center" shrinkToFit="1"/>
      <protection hidden="1"/>
    </xf>
    <xf numFmtId="0" fontId="21" fillId="0" borderId="130" xfId="0" applyNumberFormat="1" applyFont="1" applyFill="1" applyBorder="1" applyAlignment="1" applyProtection="1">
      <alignment horizontal="center" vertical="center" shrinkToFit="1"/>
      <protection hidden="1"/>
    </xf>
    <xf numFmtId="0" fontId="21" fillId="6" borderId="44" xfId="0" applyNumberFormat="1" applyFont="1" applyFill="1" applyBorder="1" applyAlignment="1" applyProtection="1">
      <alignment horizontal="left" vertical="center"/>
      <protection locked="0" hidden="1"/>
    </xf>
    <xf numFmtId="0" fontId="21" fillId="6" borderId="11" xfId="0" applyNumberFormat="1" applyFont="1" applyFill="1" applyBorder="1" applyAlignment="1" applyProtection="1">
      <alignment horizontal="left" vertical="center"/>
      <protection locked="0" hidden="1"/>
    </xf>
    <xf numFmtId="0" fontId="21" fillId="6" borderId="32" xfId="0" applyNumberFormat="1" applyFont="1" applyFill="1" applyBorder="1" applyAlignment="1" applyProtection="1">
      <alignment horizontal="left" vertical="center"/>
      <protection locked="0" hidden="1"/>
    </xf>
    <xf numFmtId="0" fontId="21" fillId="6" borderId="30" xfId="0" applyNumberFormat="1" applyFont="1" applyFill="1" applyBorder="1" applyAlignment="1" applyProtection="1">
      <alignment horizontal="left" vertical="center"/>
      <protection locked="0" hidden="1"/>
    </xf>
    <xf numFmtId="0" fontId="21" fillId="7" borderId="37" xfId="0" applyNumberFormat="1" applyFont="1" applyFill="1" applyBorder="1" applyAlignment="1" applyProtection="1">
      <alignment horizontal="left" vertical="center"/>
      <protection hidden="1"/>
    </xf>
    <xf numFmtId="0" fontId="21" fillId="0" borderId="13" xfId="0" applyNumberFormat="1" applyFont="1" applyBorder="1" applyAlignment="1" applyProtection="1">
      <alignment horizontal="center" vertical="center" shrinkToFit="1"/>
      <protection hidden="1"/>
    </xf>
    <xf numFmtId="0" fontId="21" fillId="0" borderId="11" xfId="0" applyNumberFormat="1" applyFont="1" applyBorder="1" applyAlignment="1" applyProtection="1">
      <alignment horizontal="center" vertical="center" shrinkToFit="1"/>
      <protection hidden="1"/>
    </xf>
    <xf numFmtId="0" fontId="21" fillId="0" borderId="63" xfId="0" applyNumberFormat="1" applyFont="1" applyBorder="1" applyAlignment="1" applyProtection="1">
      <alignment horizontal="center" vertical="center" shrinkToFit="1"/>
      <protection hidden="1"/>
    </xf>
    <xf numFmtId="0" fontId="21" fillId="0" borderId="31" xfId="0" applyNumberFormat="1" applyFont="1" applyBorder="1" applyAlignment="1" applyProtection="1">
      <alignment horizontal="center" vertical="center" shrinkToFit="1"/>
      <protection hidden="1"/>
    </xf>
    <xf numFmtId="0" fontId="21" fillId="6" borderId="44" xfId="0" applyNumberFormat="1" applyFont="1" applyFill="1" applyBorder="1" applyAlignment="1" applyProtection="1">
      <alignment horizontal="center" vertical="center"/>
      <protection locked="0" hidden="1"/>
    </xf>
    <xf numFmtId="0" fontId="21" fillId="6" borderId="11" xfId="0" applyNumberFormat="1" applyFont="1" applyFill="1" applyBorder="1" applyAlignment="1" applyProtection="1">
      <alignment horizontal="center" vertical="center"/>
      <protection locked="0" hidden="1"/>
    </xf>
    <xf numFmtId="0" fontId="30" fillId="0" borderId="52" xfId="0" applyNumberFormat="1" applyFont="1" applyBorder="1" applyAlignment="1" applyProtection="1">
      <alignment horizontal="center" vertical="center" wrapText="1"/>
      <protection hidden="1"/>
    </xf>
    <xf numFmtId="0" fontId="30" fillId="0" borderId="39" xfId="0" applyNumberFormat="1" applyFont="1" applyBorder="1" applyAlignment="1" applyProtection="1">
      <alignment horizontal="center" vertical="center" wrapText="1"/>
      <protection hidden="1"/>
    </xf>
    <xf numFmtId="0" fontId="30" fillId="0" borderId="63" xfId="0" applyNumberFormat="1" applyFont="1" applyBorder="1" applyAlignment="1" applyProtection="1">
      <alignment horizontal="center" vertical="center" wrapText="1"/>
      <protection hidden="1"/>
    </xf>
    <xf numFmtId="0" fontId="30" fillId="0" borderId="31" xfId="0" applyNumberFormat="1" applyFont="1" applyBorder="1" applyAlignment="1" applyProtection="1">
      <alignment horizontal="center" vertical="center" wrapText="1"/>
      <protection hidden="1"/>
    </xf>
    <xf numFmtId="0" fontId="21" fillId="8" borderId="39" xfId="0" applyNumberFormat="1" applyFont="1" applyFill="1" applyBorder="1" applyAlignment="1" applyProtection="1">
      <alignment horizontal="left" vertical="center"/>
      <protection hidden="1"/>
    </xf>
    <xf numFmtId="0" fontId="21" fillId="8" borderId="37" xfId="0" applyNumberFormat="1" applyFont="1" applyFill="1" applyBorder="1" applyAlignment="1" applyProtection="1">
      <alignment horizontal="left" vertical="center"/>
      <protection hidden="1"/>
    </xf>
    <xf numFmtId="0" fontId="21" fillId="8" borderId="31" xfId="0" applyNumberFormat="1" applyFont="1" applyFill="1" applyBorder="1" applyAlignment="1" applyProtection="1">
      <alignment horizontal="left" vertical="center"/>
      <protection hidden="1"/>
    </xf>
    <xf numFmtId="0" fontId="21" fillId="8" borderId="30" xfId="0" applyNumberFormat="1" applyFont="1" applyFill="1" applyBorder="1" applyAlignment="1" applyProtection="1">
      <alignment horizontal="left" vertical="center"/>
      <protection hidden="1"/>
    </xf>
    <xf numFmtId="0" fontId="21" fillId="0" borderId="2" xfId="0" applyNumberFormat="1" applyFont="1" applyFill="1" applyBorder="1" applyAlignment="1" applyProtection="1">
      <alignment horizontal="center" vertical="center" wrapText="1"/>
      <protection hidden="1"/>
    </xf>
    <xf numFmtId="0" fontId="21" fillId="7" borderId="4" xfId="0" applyNumberFormat="1" applyFont="1" applyFill="1" applyBorder="1" applyAlignment="1" applyProtection="1">
      <alignment horizontal="left" vertical="center" wrapText="1"/>
      <protection hidden="1"/>
    </xf>
    <xf numFmtId="0" fontId="21" fillId="7" borderId="39" xfId="0" applyNumberFormat="1" applyFont="1" applyFill="1" applyBorder="1" applyAlignment="1" applyProtection="1">
      <alignment horizontal="center" vertical="center" wrapText="1"/>
      <protection hidden="1"/>
    </xf>
    <xf numFmtId="0" fontId="21" fillId="7" borderId="37" xfId="0" applyNumberFormat="1" applyFont="1" applyFill="1" applyBorder="1" applyAlignment="1" applyProtection="1">
      <alignment horizontal="center" vertical="center" wrapText="1"/>
      <protection hidden="1"/>
    </xf>
    <xf numFmtId="0" fontId="21" fillId="7" borderId="31" xfId="0" applyNumberFormat="1" applyFont="1" applyFill="1" applyBorder="1" applyAlignment="1" applyProtection="1">
      <alignment horizontal="center" vertical="center" wrapText="1"/>
      <protection hidden="1"/>
    </xf>
    <xf numFmtId="0" fontId="21" fillId="7" borderId="30" xfId="0" applyNumberFormat="1" applyFont="1" applyFill="1" applyBorder="1" applyAlignment="1" applyProtection="1">
      <alignment horizontal="center" vertical="center" wrapText="1"/>
      <protection hidden="1"/>
    </xf>
    <xf numFmtId="0" fontId="21" fillId="0" borderId="39" xfId="0" applyNumberFormat="1" applyFont="1" applyFill="1" applyBorder="1" applyAlignment="1" applyProtection="1">
      <alignment horizontal="center" vertical="center" shrinkToFit="1"/>
      <protection hidden="1"/>
    </xf>
    <xf numFmtId="0" fontId="21" fillId="0" borderId="23" xfId="0" applyNumberFormat="1" applyFont="1" applyFill="1" applyBorder="1" applyAlignment="1" applyProtection="1">
      <alignment horizontal="center" vertical="center" shrinkToFit="1"/>
      <protection hidden="1"/>
    </xf>
    <xf numFmtId="0" fontId="21" fillId="0" borderId="20" xfId="0" applyNumberFormat="1" applyFont="1" applyFill="1" applyBorder="1" applyAlignment="1" applyProtection="1">
      <alignment horizontal="center" vertical="center" shrinkToFit="1"/>
      <protection hidden="1"/>
    </xf>
    <xf numFmtId="0" fontId="21" fillId="0" borderId="7" xfId="0" applyNumberFormat="1" applyFont="1" applyFill="1" applyBorder="1" applyAlignment="1" applyProtection="1">
      <alignment horizontal="center" vertical="center" shrinkToFit="1"/>
      <protection hidden="1"/>
    </xf>
    <xf numFmtId="0" fontId="21" fillId="0" borderId="6"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locked="0" hidden="1"/>
    </xf>
    <xf numFmtId="0" fontId="21" fillId="0" borderId="31" xfId="0" applyNumberFormat="1" applyFont="1" applyFill="1" applyBorder="1" applyAlignment="1" applyProtection="1">
      <alignment horizontal="center" vertical="center"/>
      <protection locked="0" hidden="1"/>
    </xf>
    <xf numFmtId="0" fontId="21" fillId="0" borderId="12" xfId="0" applyNumberFormat="1" applyFont="1" applyBorder="1" applyAlignment="1" applyProtection="1">
      <alignment horizontal="left" vertical="center" wrapText="1"/>
      <protection hidden="1"/>
    </xf>
    <xf numFmtId="0" fontId="21" fillId="0" borderId="0" xfId="0" applyNumberFormat="1" applyFont="1" applyBorder="1" applyAlignment="1" applyProtection="1">
      <alignment horizontal="left" vertical="center" wrapText="1"/>
      <protection hidden="1"/>
    </xf>
    <xf numFmtId="0" fontId="29" fillId="0" borderId="0" xfId="0" applyNumberFormat="1" applyFont="1" applyBorder="1" applyAlignment="1" applyProtection="1">
      <alignment vertical="center"/>
      <protection hidden="1"/>
    </xf>
    <xf numFmtId="0" fontId="21" fillId="7" borderId="20" xfId="0" applyNumberFormat="1" applyFont="1" applyFill="1" applyBorder="1" applyAlignment="1" applyProtection="1">
      <alignment horizontal="left" vertical="center"/>
      <protection hidden="1"/>
    </xf>
    <xf numFmtId="0" fontId="21" fillId="0" borderId="9" xfId="0" applyNumberFormat="1" applyFont="1" applyFill="1" applyBorder="1" applyAlignment="1" applyProtection="1">
      <alignment horizontal="center" vertical="center" wrapText="1"/>
      <protection hidden="1"/>
    </xf>
    <xf numFmtId="0" fontId="21" fillId="0" borderId="14" xfId="0" applyNumberFormat="1" applyFont="1" applyFill="1" applyBorder="1" applyAlignment="1" applyProtection="1">
      <alignment horizontal="center" vertical="center" wrapText="1"/>
      <protection hidden="1"/>
    </xf>
    <xf numFmtId="0" fontId="21" fillId="0" borderId="8" xfId="0" applyNumberFormat="1" applyFont="1" applyFill="1" applyBorder="1" applyAlignment="1" applyProtection="1">
      <alignment horizontal="center" vertical="center" wrapText="1"/>
      <protection hidden="1"/>
    </xf>
    <xf numFmtId="0" fontId="21" fillId="7" borderId="35" xfId="0" applyNumberFormat="1" applyFont="1" applyFill="1" applyBorder="1" applyAlignment="1" applyProtection="1">
      <alignment horizontal="center" vertical="center" wrapText="1"/>
      <protection hidden="1"/>
    </xf>
    <xf numFmtId="0" fontId="21" fillId="7" borderId="0" xfId="0" applyNumberFormat="1" applyFont="1" applyFill="1" applyBorder="1" applyAlignment="1" applyProtection="1">
      <alignment horizontal="center" vertical="center" wrapText="1"/>
      <protection hidden="1"/>
    </xf>
    <xf numFmtId="0" fontId="21" fillId="7" borderId="6" xfId="0" applyNumberFormat="1" applyFont="1" applyFill="1" applyBorder="1" applyAlignment="1" applyProtection="1">
      <alignment horizontal="center" vertical="center" wrapText="1"/>
      <protection hidden="1"/>
    </xf>
    <xf numFmtId="0" fontId="21" fillId="7" borderId="9" xfId="0" applyNumberFormat="1" applyFont="1" applyFill="1" applyBorder="1" applyAlignment="1" applyProtection="1">
      <alignment horizontal="center" vertical="center" wrapText="1"/>
      <protection hidden="1"/>
    </xf>
    <xf numFmtId="0" fontId="21" fillId="7" borderId="14" xfId="0" applyNumberFormat="1" applyFont="1" applyFill="1" applyBorder="1" applyAlignment="1" applyProtection="1">
      <alignment horizontal="center" vertical="center" wrapText="1"/>
      <protection hidden="1"/>
    </xf>
    <xf numFmtId="0" fontId="21" fillId="7" borderId="15" xfId="0" applyNumberFormat="1" applyFont="1" applyFill="1" applyBorder="1" applyAlignment="1" applyProtection="1">
      <alignment horizontal="center" vertical="center" wrapText="1"/>
      <protection hidden="1"/>
    </xf>
    <xf numFmtId="0" fontId="21" fillId="0" borderId="42" xfId="0" applyNumberFormat="1" applyFont="1" applyFill="1" applyBorder="1" applyAlignment="1" applyProtection="1">
      <alignment horizontal="center" vertical="center" shrinkToFit="1"/>
      <protection hidden="1"/>
    </xf>
    <xf numFmtId="0" fontId="21" fillId="0" borderId="50" xfId="0" applyNumberFormat="1" applyFont="1" applyFill="1" applyBorder="1" applyAlignment="1" applyProtection="1">
      <alignment horizontal="center" vertical="center" wrapText="1"/>
      <protection hidden="1"/>
    </xf>
    <xf numFmtId="0" fontId="32" fillId="0" borderId="11" xfId="0" applyNumberFormat="1" applyFont="1" applyFill="1" applyBorder="1" applyAlignment="1" applyProtection="1">
      <alignment horizontal="center" vertical="center"/>
      <protection hidden="1"/>
    </xf>
    <xf numFmtId="0" fontId="32" fillId="0" borderId="31" xfId="0" applyNumberFormat="1" applyFont="1" applyFill="1" applyBorder="1" applyAlignment="1" applyProtection="1">
      <alignment horizontal="center" vertical="center"/>
      <protection hidden="1"/>
    </xf>
    <xf numFmtId="0" fontId="32" fillId="0" borderId="13" xfId="0" applyNumberFormat="1" applyFont="1" applyFill="1" applyBorder="1" applyAlignment="1" applyProtection="1">
      <alignment horizontal="center" vertical="center"/>
      <protection hidden="1"/>
    </xf>
    <xf numFmtId="0" fontId="32" fillId="0" borderId="12"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horizontal="center" vertical="center"/>
      <protection hidden="1"/>
    </xf>
    <xf numFmtId="0" fontId="32" fillId="0" borderId="48" xfId="0" applyNumberFormat="1" applyFont="1" applyFill="1" applyBorder="1" applyAlignment="1" applyProtection="1">
      <alignment horizontal="center" vertical="center"/>
      <protection hidden="1"/>
    </xf>
    <xf numFmtId="0" fontId="32" fillId="0" borderId="26" xfId="0" applyNumberFormat="1" applyFont="1" applyFill="1" applyBorder="1" applyAlignment="1" applyProtection="1">
      <alignment horizontal="center" vertical="center"/>
      <protection hidden="1"/>
    </xf>
    <xf numFmtId="0" fontId="32" fillId="0" borderId="40" xfId="0" applyNumberFormat="1" applyFont="1" applyFill="1" applyBorder="1" applyAlignment="1" applyProtection="1">
      <alignment horizontal="center" vertical="center"/>
      <protection hidden="1"/>
    </xf>
    <xf numFmtId="0" fontId="30" fillId="0" borderId="44" xfId="0" applyNumberFormat="1" applyFont="1" applyFill="1" applyBorder="1" applyAlignment="1" applyProtection="1">
      <alignment horizontal="center" vertical="center" wrapText="1"/>
      <protection hidden="1"/>
    </xf>
    <xf numFmtId="0" fontId="30" fillId="0" borderId="11" xfId="0" applyNumberFormat="1" applyFont="1" applyFill="1" applyBorder="1" applyAlignment="1" applyProtection="1">
      <alignment horizontal="center" vertical="center" wrapText="1"/>
      <protection hidden="1"/>
    </xf>
    <xf numFmtId="0" fontId="30" fillId="0" borderId="34" xfId="0" applyNumberFormat="1" applyFont="1" applyFill="1" applyBorder="1" applyAlignment="1" applyProtection="1">
      <alignment horizontal="center" vertical="center" wrapText="1"/>
      <protection hidden="1"/>
    </xf>
    <xf numFmtId="0" fontId="30" fillId="0" borderId="4" xfId="0" applyNumberFormat="1" applyFont="1" applyFill="1" applyBorder="1" applyAlignment="1" applyProtection="1">
      <alignment horizontal="center" vertical="center" wrapText="1"/>
      <protection hidden="1"/>
    </xf>
    <xf numFmtId="0" fontId="30" fillId="0" borderId="0" xfId="0" applyNumberFormat="1" applyFont="1" applyFill="1" applyBorder="1" applyAlignment="1" applyProtection="1">
      <alignment horizontal="center" vertical="center" wrapText="1"/>
      <protection hidden="1"/>
    </xf>
    <xf numFmtId="0" fontId="30" fillId="0" borderId="5" xfId="0" applyNumberFormat="1" applyFont="1" applyFill="1" applyBorder="1" applyAlignment="1" applyProtection="1">
      <alignment horizontal="center" vertical="center" wrapText="1"/>
      <protection hidden="1"/>
    </xf>
    <xf numFmtId="0" fontId="32" fillId="0" borderId="18" xfId="0" applyNumberFormat="1" applyFont="1" applyFill="1" applyBorder="1" applyAlignment="1" applyProtection="1">
      <alignment horizontal="center" vertical="center"/>
      <protection hidden="1"/>
    </xf>
    <xf numFmtId="0" fontId="32" fillId="0" borderId="58" xfId="0" applyNumberFormat="1" applyFont="1" applyFill="1" applyBorder="1" applyAlignment="1" applyProtection="1">
      <alignment horizontal="center" vertical="center"/>
      <protection hidden="1"/>
    </xf>
    <xf numFmtId="0" fontId="32" fillId="0" borderId="59" xfId="0" applyNumberFormat="1" applyFont="1" applyFill="1" applyBorder="1" applyAlignment="1" applyProtection="1">
      <alignment horizontal="center" vertical="center"/>
      <protection hidden="1"/>
    </xf>
    <xf numFmtId="0" fontId="32" fillId="0" borderId="45" xfId="0" applyNumberFormat="1" applyFont="1" applyFill="1" applyBorder="1" applyAlignment="1" applyProtection="1">
      <alignment horizontal="center" vertical="center"/>
      <protection hidden="1"/>
    </xf>
    <xf numFmtId="0" fontId="32" fillId="0" borderId="23" xfId="0" applyNumberFormat="1" applyFont="1" applyFill="1" applyBorder="1" applyAlignment="1" applyProtection="1">
      <alignment horizontal="center" vertical="center"/>
      <protection hidden="1"/>
    </xf>
    <xf numFmtId="0" fontId="32" fillId="0" borderId="20" xfId="0" applyNumberFormat="1" applyFont="1" applyFill="1" applyBorder="1" applyAlignment="1" applyProtection="1">
      <alignment horizontal="center" vertical="center"/>
      <protection hidden="1"/>
    </xf>
    <xf numFmtId="0" fontId="32" fillId="0" borderId="16" xfId="0" applyNumberFormat="1" applyFont="1" applyFill="1" applyBorder="1" applyAlignment="1" applyProtection="1">
      <alignment horizontal="center" vertical="center"/>
      <protection hidden="1"/>
    </xf>
    <xf numFmtId="0" fontId="32" fillId="0" borderId="17" xfId="0" applyNumberFormat="1" applyFont="1" applyFill="1" applyBorder="1" applyAlignment="1" applyProtection="1">
      <alignment horizontal="center" vertical="center"/>
      <protection hidden="1"/>
    </xf>
    <xf numFmtId="0" fontId="32" fillId="0" borderId="2" xfId="0" applyNumberFormat="1" applyFont="1" applyFill="1" applyBorder="1" applyAlignment="1" applyProtection="1">
      <alignment horizontal="center" vertical="center"/>
      <protection hidden="1"/>
    </xf>
    <xf numFmtId="0" fontId="32" fillId="7" borderId="44" xfId="0" applyNumberFormat="1" applyFont="1" applyFill="1" applyBorder="1" applyAlignment="1" applyProtection="1">
      <alignment horizontal="center" vertical="center"/>
      <protection hidden="1"/>
    </xf>
    <xf numFmtId="0" fontId="32" fillId="7" borderId="11" xfId="0" applyNumberFormat="1" applyFont="1" applyFill="1" applyBorder="1" applyAlignment="1" applyProtection="1">
      <alignment horizontal="center" vertical="center"/>
      <protection hidden="1"/>
    </xf>
    <xf numFmtId="0" fontId="32" fillId="7" borderId="25" xfId="0" applyNumberFormat="1" applyFont="1" applyFill="1" applyBorder="1" applyAlignment="1" applyProtection="1">
      <alignment horizontal="center" vertical="center"/>
      <protection hidden="1"/>
    </xf>
    <xf numFmtId="0" fontId="32" fillId="7" borderId="31" xfId="0" applyNumberFormat="1" applyFont="1" applyFill="1" applyBorder="1" applyAlignment="1" applyProtection="1">
      <alignment horizontal="center" vertical="center"/>
      <protection hidden="1"/>
    </xf>
    <xf numFmtId="0" fontId="59" fillId="7" borderId="35" xfId="0" applyNumberFormat="1" applyFont="1" applyFill="1" applyBorder="1" applyAlignment="1" applyProtection="1">
      <alignment horizontal="center" vertical="center"/>
      <protection hidden="1"/>
    </xf>
    <xf numFmtId="0" fontId="59" fillId="7" borderId="39" xfId="0" applyNumberFormat="1" applyFont="1" applyFill="1" applyBorder="1" applyAlignment="1" applyProtection="1">
      <alignment horizontal="center" vertical="center"/>
      <protection hidden="1"/>
    </xf>
    <xf numFmtId="0" fontId="59" fillId="7" borderId="25" xfId="0" applyNumberFormat="1" applyFont="1" applyFill="1" applyBorder="1" applyAlignment="1" applyProtection="1">
      <alignment horizontal="center" vertical="center"/>
      <protection hidden="1"/>
    </xf>
    <xf numFmtId="0" fontId="59" fillId="7" borderId="31" xfId="0" applyNumberFormat="1" applyFont="1" applyFill="1" applyBorder="1" applyAlignment="1" applyProtection="1">
      <alignment horizontal="center" vertical="center"/>
      <protection hidden="1"/>
    </xf>
    <xf numFmtId="0" fontId="32" fillId="8" borderId="39" xfId="0" applyNumberFormat="1" applyFont="1" applyFill="1" applyBorder="1" applyAlignment="1" applyProtection="1">
      <alignment horizontal="center" vertical="center"/>
      <protection hidden="1"/>
    </xf>
    <xf numFmtId="0" fontId="32" fillId="8" borderId="31" xfId="0" applyNumberFormat="1" applyFont="1" applyFill="1" applyBorder="1" applyAlignment="1" applyProtection="1">
      <alignment horizontal="center" vertical="center"/>
      <protection hidden="1"/>
    </xf>
    <xf numFmtId="0" fontId="32" fillId="0" borderId="17" xfId="0" applyNumberFormat="1" applyFont="1" applyFill="1" applyBorder="1" applyAlignment="1" applyProtection="1">
      <alignment horizontal="center" vertical="center" wrapText="1"/>
      <protection hidden="1"/>
    </xf>
    <xf numFmtId="0" fontId="32" fillId="7" borderId="35" xfId="0" applyNumberFormat="1" applyFont="1" applyFill="1" applyBorder="1" applyAlignment="1" applyProtection="1">
      <alignment horizontal="left" vertical="center"/>
      <protection hidden="1"/>
    </xf>
    <xf numFmtId="0" fontId="32" fillId="7" borderId="39" xfId="0" applyNumberFormat="1" applyFont="1" applyFill="1" applyBorder="1" applyAlignment="1" applyProtection="1">
      <alignment horizontal="left" vertical="center"/>
      <protection hidden="1"/>
    </xf>
    <xf numFmtId="0" fontId="32" fillId="7" borderId="37" xfId="0" applyNumberFormat="1" applyFont="1" applyFill="1" applyBorder="1" applyAlignment="1" applyProtection="1">
      <alignment horizontal="left" vertical="center"/>
      <protection hidden="1"/>
    </xf>
    <xf numFmtId="0" fontId="32" fillId="7" borderId="25" xfId="0" applyNumberFormat="1" applyFont="1" applyFill="1" applyBorder="1" applyAlignment="1" applyProtection="1">
      <alignment horizontal="left" vertical="center"/>
      <protection hidden="1"/>
    </xf>
    <xf numFmtId="0" fontId="32" fillId="7" borderId="31" xfId="0" applyNumberFormat="1" applyFont="1" applyFill="1" applyBorder="1" applyAlignment="1" applyProtection="1">
      <alignment horizontal="left" vertical="center"/>
      <protection hidden="1"/>
    </xf>
    <xf numFmtId="0" fontId="32" fillId="7" borderId="30" xfId="0" applyNumberFormat="1" applyFont="1" applyFill="1" applyBorder="1" applyAlignment="1" applyProtection="1">
      <alignment horizontal="left" vertical="center"/>
      <protection hidden="1"/>
    </xf>
    <xf numFmtId="0" fontId="32" fillId="0" borderId="52" xfId="0" applyNumberFormat="1" applyFont="1" applyFill="1" applyBorder="1" applyAlignment="1" applyProtection="1">
      <alignment horizontal="center" vertical="center"/>
      <protection hidden="1"/>
    </xf>
    <xf numFmtId="0" fontId="32" fillId="0" borderId="39" xfId="0" applyNumberFormat="1" applyFont="1" applyFill="1" applyBorder="1" applyAlignment="1" applyProtection="1">
      <alignment horizontal="center" vertical="center"/>
      <protection hidden="1"/>
    </xf>
    <xf numFmtId="0" fontId="32" fillId="0" borderId="63" xfId="0" applyNumberFormat="1" applyFont="1" applyFill="1" applyBorder="1" applyAlignment="1" applyProtection="1">
      <alignment horizontal="center" vertical="center"/>
      <protection hidden="1"/>
    </xf>
    <xf numFmtId="0" fontId="32" fillId="0" borderId="57" xfId="0" applyNumberFormat="1" applyFont="1" applyFill="1" applyBorder="1" applyAlignment="1" applyProtection="1">
      <alignment horizontal="left" vertical="center"/>
      <protection hidden="1"/>
    </xf>
    <xf numFmtId="0" fontId="32" fillId="0" borderId="26" xfId="0" applyNumberFormat="1" applyFont="1" applyFill="1" applyBorder="1" applyAlignment="1" applyProtection="1">
      <alignment horizontal="left" vertical="center"/>
      <protection hidden="1"/>
    </xf>
    <xf numFmtId="0" fontId="32" fillId="0" borderId="43" xfId="0" applyNumberFormat="1" applyFont="1" applyFill="1" applyBorder="1" applyAlignment="1" applyProtection="1">
      <alignment horizontal="left" vertical="center"/>
      <protection hidden="1"/>
    </xf>
    <xf numFmtId="0" fontId="32" fillId="0" borderId="3" xfId="0" applyNumberFormat="1" applyFont="1" applyFill="1" applyBorder="1" applyAlignment="1" applyProtection="1">
      <alignment horizontal="center" vertical="center"/>
      <protection hidden="1"/>
    </xf>
    <xf numFmtId="0" fontId="32" fillId="0" borderId="28" xfId="0" applyNumberFormat="1" applyFont="1" applyFill="1" applyBorder="1" applyAlignment="1" applyProtection="1">
      <alignment horizontal="center" vertical="center"/>
      <protection hidden="1"/>
    </xf>
    <xf numFmtId="0" fontId="59" fillId="7" borderId="9" xfId="0" applyNumberFormat="1" applyFont="1" applyFill="1" applyBorder="1" applyAlignment="1" applyProtection="1">
      <alignment horizontal="center" vertical="center"/>
      <protection hidden="1"/>
    </xf>
    <xf numFmtId="0" fontId="59" fillId="7" borderId="14" xfId="0" applyNumberFormat="1" applyFont="1" applyFill="1" applyBorder="1" applyAlignment="1" applyProtection="1">
      <alignment horizontal="center" vertical="center"/>
      <protection hidden="1"/>
    </xf>
    <xf numFmtId="0" fontId="32" fillId="8" borderId="14"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horizontal="right" vertical="center"/>
      <protection locked="0" hidden="1"/>
    </xf>
    <xf numFmtId="0" fontId="32" fillId="7" borderId="23" xfId="0" applyNumberFormat="1" applyFont="1" applyFill="1" applyBorder="1" applyAlignment="1" applyProtection="1">
      <alignment horizontal="center" vertical="center"/>
      <protection hidden="1"/>
    </xf>
    <xf numFmtId="0" fontId="32" fillId="7" borderId="20" xfId="0" applyNumberFormat="1" applyFont="1" applyFill="1" applyBorder="1" applyAlignment="1" applyProtection="1">
      <alignment horizontal="center" vertical="center"/>
      <protection hidden="1"/>
    </xf>
    <xf numFmtId="0" fontId="32" fillId="0" borderId="42" xfId="0" applyNumberFormat="1" applyFont="1" applyFill="1" applyBorder="1" applyAlignment="1" applyProtection="1">
      <alignment horizontal="center" vertical="center"/>
      <protection hidden="1"/>
    </xf>
    <xf numFmtId="0" fontId="32" fillId="0" borderId="50" xfId="0" applyNumberFormat="1" applyFont="1" applyFill="1" applyBorder="1" applyAlignment="1" applyProtection="1">
      <alignment horizontal="center" vertical="center"/>
      <protection hidden="1"/>
    </xf>
    <xf numFmtId="0" fontId="32" fillId="0" borderId="14" xfId="0" applyNumberFormat="1" applyFont="1" applyFill="1" applyBorder="1" applyAlignment="1" applyProtection="1">
      <alignment horizontal="center" vertical="center"/>
      <protection hidden="1"/>
    </xf>
    <xf numFmtId="0" fontId="32" fillId="0" borderId="8"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horizontal="center" vertical="center"/>
      <protection hidden="1"/>
    </xf>
    <xf numFmtId="0" fontId="32" fillId="7" borderId="39" xfId="0" applyNumberFormat="1" applyFont="1" applyFill="1" applyBorder="1" applyAlignment="1" applyProtection="1">
      <alignment horizontal="center" vertical="center"/>
      <protection hidden="1"/>
    </xf>
    <xf numFmtId="0" fontId="32" fillId="7" borderId="9" xfId="0" applyNumberFormat="1" applyFont="1" applyFill="1" applyBorder="1" applyAlignment="1" applyProtection="1">
      <alignment horizontal="center" vertical="center"/>
      <protection hidden="1"/>
    </xf>
    <xf numFmtId="0" fontId="32" fillId="7" borderId="14" xfId="0" applyNumberFormat="1" applyFont="1" applyFill="1" applyBorder="1" applyAlignment="1" applyProtection="1">
      <alignment horizontal="center" vertical="center"/>
      <protection hidden="1"/>
    </xf>
    <xf numFmtId="0" fontId="32" fillId="0" borderId="57" xfId="0" applyNumberFormat="1" applyFont="1" applyFill="1" applyBorder="1" applyAlignment="1" applyProtection="1">
      <alignment horizontal="center" vertical="center" wrapText="1"/>
      <protection hidden="1"/>
    </xf>
    <xf numFmtId="0" fontId="32" fillId="0" borderId="26" xfId="0" applyNumberFormat="1" applyFont="1" applyFill="1" applyBorder="1" applyAlignment="1" applyProtection="1">
      <alignment horizontal="center" vertical="center" wrapText="1"/>
      <protection hidden="1"/>
    </xf>
    <xf numFmtId="0" fontId="32" fillId="0" borderId="43" xfId="0" applyNumberFormat="1" applyFont="1" applyFill="1" applyBorder="1" applyAlignment="1" applyProtection="1">
      <alignment horizontal="center" vertical="center" wrapText="1"/>
      <protection hidden="1"/>
    </xf>
    <xf numFmtId="0" fontId="32" fillId="0" borderId="36" xfId="5" applyNumberFormat="1" applyFont="1" applyFill="1" applyBorder="1" applyAlignment="1" applyProtection="1">
      <alignment horizontal="left" vertical="center"/>
      <protection hidden="1"/>
    </xf>
    <xf numFmtId="0" fontId="32" fillId="0" borderId="20" xfId="5" applyNumberFormat="1" applyFont="1" applyFill="1" applyBorder="1" applyAlignment="1" applyProtection="1">
      <alignment horizontal="left" vertical="center"/>
      <protection hidden="1"/>
    </xf>
    <xf numFmtId="0" fontId="32" fillId="0" borderId="36" xfId="0" applyNumberFormat="1" applyFont="1" applyFill="1" applyBorder="1" applyAlignment="1" applyProtection="1">
      <alignment horizontal="left" vertical="center"/>
      <protection hidden="1"/>
    </xf>
    <xf numFmtId="0" fontId="32" fillId="0" borderId="20" xfId="0" applyNumberFormat="1" applyFont="1" applyFill="1" applyBorder="1" applyAlignment="1" applyProtection="1">
      <alignment horizontal="left" vertical="center"/>
      <protection hidden="1"/>
    </xf>
    <xf numFmtId="0" fontId="32" fillId="0" borderId="24" xfId="0" applyNumberFormat="1" applyFont="1" applyFill="1" applyBorder="1" applyAlignment="1" applyProtection="1">
      <alignment horizontal="left" vertical="center"/>
      <protection hidden="1"/>
    </xf>
    <xf numFmtId="0" fontId="32" fillId="6" borderId="12" xfId="0" applyNumberFormat="1" applyFont="1" applyFill="1" applyBorder="1" applyAlignment="1" applyProtection="1">
      <alignment horizontal="left" vertical="center" wrapText="1"/>
      <protection locked="0" hidden="1"/>
    </xf>
    <xf numFmtId="0" fontId="32" fillId="6" borderId="0" xfId="0" applyNumberFormat="1" applyFont="1" applyFill="1" applyBorder="1" applyAlignment="1" applyProtection="1">
      <alignment horizontal="left" vertical="center" wrapText="1"/>
      <protection locked="0" hidden="1"/>
    </xf>
    <xf numFmtId="0" fontId="32" fillId="6" borderId="6" xfId="0" applyNumberFormat="1" applyFont="1" applyFill="1" applyBorder="1" applyAlignment="1" applyProtection="1">
      <alignment horizontal="left" vertical="center" wrapText="1"/>
      <protection locked="0" hidden="1"/>
    </xf>
    <xf numFmtId="0" fontId="32" fillId="6" borderId="63" xfId="0" applyNumberFormat="1" applyFont="1" applyFill="1" applyBorder="1" applyAlignment="1" applyProtection="1">
      <alignment horizontal="left" vertical="center" wrapText="1"/>
      <protection locked="0" hidden="1"/>
    </xf>
    <xf numFmtId="0" fontId="32" fillId="6" borderId="31" xfId="0" applyNumberFormat="1" applyFont="1" applyFill="1" applyBorder="1" applyAlignment="1" applyProtection="1">
      <alignment horizontal="left" vertical="center" wrapText="1"/>
      <protection locked="0" hidden="1"/>
    </xf>
    <xf numFmtId="0" fontId="32" fillId="6" borderId="30" xfId="0" applyNumberFormat="1" applyFont="1" applyFill="1" applyBorder="1" applyAlignment="1" applyProtection="1">
      <alignment horizontal="left" vertical="center" wrapText="1"/>
      <protection locked="0" hidden="1"/>
    </xf>
    <xf numFmtId="0" fontId="21" fillId="0" borderId="16" xfId="5" applyNumberFormat="1" applyFont="1" applyFill="1" applyBorder="1" applyAlignment="1" applyProtection="1">
      <alignment horizontal="center" vertical="center"/>
      <protection hidden="1"/>
    </xf>
    <xf numFmtId="0" fontId="21" fillId="0" borderId="18" xfId="5" applyNumberFormat="1" applyFont="1" applyFill="1" applyBorder="1" applyAlignment="1" applyProtection="1">
      <alignment horizontal="center" vertical="center"/>
      <protection hidden="1"/>
    </xf>
    <xf numFmtId="0" fontId="21" fillId="0" borderId="48" xfId="5" applyNumberFormat="1" applyFont="1" applyFill="1" applyBorder="1" applyAlignment="1" applyProtection="1">
      <alignment horizontal="center" vertical="center"/>
      <protection hidden="1"/>
    </xf>
    <xf numFmtId="0" fontId="21" fillId="0" borderId="23" xfId="5" applyNumberFormat="1" applyFont="1" applyFill="1" applyBorder="1" applyAlignment="1" applyProtection="1">
      <alignment horizontal="center" vertical="center"/>
      <protection hidden="1"/>
    </xf>
    <xf numFmtId="0" fontId="32" fillId="8" borderId="11" xfId="0" applyNumberFormat="1" applyFont="1" applyFill="1" applyBorder="1" applyAlignment="1" applyProtection="1">
      <alignment horizontal="center" vertical="center"/>
      <protection hidden="1"/>
    </xf>
    <xf numFmtId="0" fontId="32" fillId="8" borderId="0" xfId="0" applyNumberFormat="1" applyFont="1" applyFill="1" applyBorder="1" applyAlignment="1" applyProtection="1">
      <alignment horizontal="center" vertical="center"/>
      <protection hidden="1"/>
    </xf>
    <xf numFmtId="0" fontId="32" fillId="7" borderId="2" xfId="0" applyNumberFormat="1" applyFont="1" applyFill="1" applyBorder="1" applyAlignment="1" applyProtection="1">
      <alignment horizontal="center" vertical="center" wrapText="1"/>
      <protection hidden="1"/>
    </xf>
    <xf numFmtId="0" fontId="32" fillId="7" borderId="0" xfId="0" applyNumberFormat="1" applyFont="1" applyFill="1" applyBorder="1" applyAlignment="1" applyProtection="1">
      <alignment horizontal="center" vertical="center"/>
      <protection hidden="1"/>
    </xf>
    <xf numFmtId="0" fontId="32" fillId="7" borderId="28" xfId="0" applyNumberFormat="1" applyFont="1" applyFill="1" applyBorder="1" applyAlignment="1" applyProtection="1">
      <alignment horizontal="center" vertical="center" wrapText="1"/>
      <protection hidden="1"/>
    </xf>
    <xf numFmtId="0" fontId="32" fillId="7" borderId="12" xfId="0" applyNumberFormat="1" applyFont="1" applyFill="1" applyBorder="1" applyAlignment="1" applyProtection="1">
      <alignment horizontal="center" vertical="center"/>
      <protection hidden="1"/>
    </xf>
    <xf numFmtId="0" fontId="32" fillId="7" borderId="50"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horizontal="left" vertical="center" wrapText="1"/>
      <protection hidden="1"/>
    </xf>
    <xf numFmtId="0" fontId="32" fillId="7" borderId="39" xfId="0" applyNumberFormat="1" applyFont="1" applyFill="1" applyBorder="1" applyAlignment="1" applyProtection="1">
      <alignment horizontal="left" vertical="center" wrapText="1"/>
      <protection hidden="1"/>
    </xf>
    <xf numFmtId="0" fontId="32" fillId="7" borderId="42" xfId="0" applyNumberFormat="1" applyFont="1" applyFill="1" applyBorder="1" applyAlignment="1" applyProtection="1">
      <alignment horizontal="left" vertical="center" wrapText="1"/>
      <protection hidden="1"/>
    </xf>
    <xf numFmtId="0" fontId="32" fillId="7" borderId="25" xfId="0" applyNumberFormat="1" applyFont="1" applyFill="1" applyBorder="1" applyAlignment="1" applyProtection="1">
      <alignment horizontal="left" vertical="center" wrapText="1"/>
      <protection hidden="1"/>
    </xf>
    <xf numFmtId="0" fontId="32" fillId="7" borderId="31" xfId="0" applyNumberFormat="1" applyFont="1" applyFill="1" applyBorder="1" applyAlignment="1" applyProtection="1">
      <alignment horizontal="left" vertical="center" wrapText="1"/>
      <protection hidden="1"/>
    </xf>
    <xf numFmtId="0" fontId="32" fillId="7" borderId="33" xfId="0" applyNumberFormat="1" applyFont="1" applyFill="1" applyBorder="1" applyAlignment="1" applyProtection="1">
      <alignment horizontal="left" vertical="center" wrapText="1"/>
      <protection hidden="1"/>
    </xf>
    <xf numFmtId="0" fontId="32" fillId="7" borderId="9" xfId="0" applyNumberFormat="1" applyFont="1" applyFill="1" applyBorder="1" applyAlignment="1" applyProtection="1">
      <alignment horizontal="left" vertical="center" wrapText="1"/>
      <protection hidden="1"/>
    </xf>
    <xf numFmtId="0" fontId="32" fillId="7" borderId="14" xfId="0" applyNumberFormat="1" applyFont="1" applyFill="1" applyBorder="1" applyAlignment="1" applyProtection="1">
      <alignment horizontal="left" vertical="center" wrapText="1"/>
      <protection hidden="1"/>
    </xf>
    <xf numFmtId="0" fontId="32" fillId="7" borderId="8" xfId="0" applyNumberFormat="1" applyFont="1" applyFill="1" applyBorder="1" applyAlignment="1" applyProtection="1">
      <alignment horizontal="left" vertical="center" wrapText="1"/>
      <protection hidden="1"/>
    </xf>
    <xf numFmtId="0" fontId="32" fillId="7" borderId="21" xfId="0" applyNumberFormat="1" applyFont="1" applyFill="1" applyBorder="1" applyAlignment="1" applyProtection="1">
      <alignment horizontal="center" vertical="center"/>
      <protection hidden="1"/>
    </xf>
    <xf numFmtId="0" fontId="32" fillId="7" borderId="24" xfId="0" applyNumberFormat="1" applyFont="1" applyFill="1" applyBorder="1" applyAlignment="1" applyProtection="1">
      <alignment horizontal="center" vertical="center"/>
      <protection hidden="1"/>
    </xf>
    <xf numFmtId="0" fontId="21" fillId="0" borderId="16" xfId="0" applyNumberFormat="1" applyFont="1" applyFill="1" applyBorder="1" applyAlignment="1" applyProtection="1">
      <alignment horizontal="center" vertical="center"/>
      <protection hidden="1"/>
    </xf>
    <xf numFmtId="0" fontId="21" fillId="0" borderId="18" xfId="0" applyNumberFormat="1" applyFont="1" applyFill="1" applyBorder="1" applyAlignment="1" applyProtection="1">
      <alignment horizontal="center" vertical="center"/>
      <protection hidden="1"/>
    </xf>
    <xf numFmtId="0" fontId="21" fillId="0" borderId="58" xfId="0" applyNumberFormat="1" applyFont="1" applyFill="1" applyBorder="1" applyAlignment="1" applyProtection="1">
      <alignment horizontal="center" vertical="center"/>
      <protection hidden="1"/>
    </xf>
    <xf numFmtId="0" fontId="21" fillId="0" borderId="47" xfId="0" applyNumberFormat="1" applyFont="1" applyFill="1" applyBorder="1" applyAlignment="1" applyProtection="1">
      <alignment horizontal="center" vertical="center"/>
      <protection hidden="1"/>
    </xf>
    <xf numFmtId="0" fontId="21" fillId="0" borderId="53"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0" borderId="17" xfId="0" applyNumberFormat="1" applyFont="1" applyFill="1" applyBorder="1" applyAlignment="1" applyProtection="1">
      <alignment horizontal="left" vertical="center"/>
      <protection hidden="1"/>
    </xf>
    <xf numFmtId="0" fontId="21" fillId="0" borderId="2" xfId="0" applyNumberFormat="1" applyFont="1" applyFill="1" applyBorder="1" applyAlignment="1" applyProtection="1">
      <alignment horizontal="left" vertical="center"/>
      <protection hidden="1"/>
    </xf>
    <xf numFmtId="0" fontId="21" fillId="0" borderId="63" xfId="0" applyNumberFormat="1" applyFont="1" applyFill="1" applyBorder="1" applyAlignment="1" applyProtection="1">
      <alignment horizontal="left" vertical="center"/>
      <protection hidden="1"/>
    </xf>
    <xf numFmtId="0" fontId="21" fillId="0" borderId="31" xfId="0" applyNumberFormat="1" applyFont="1" applyFill="1" applyBorder="1" applyAlignment="1" applyProtection="1">
      <alignment horizontal="left" vertical="center"/>
      <protection hidden="1"/>
    </xf>
    <xf numFmtId="0" fontId="21" fillId="0" borderId="33" xfId="0" applyNumberFormat="1" applyFont="1" applyFill="1" applyBorder="1" applyAlignment="1" applyProtection="1">
      <alignment horizontal="left" vertical="center"/>
      <protection hidden="1"/>
    </xf>
    <xf numFmtId="0" fontId="21" fillId="0" borderId="235" xfId="0" applyNumberFormat="1" applyFont="1" applyFill="1" applyBorder="1" applyAlignment="1" applyProtection="1">
      <alignment horizontal="left" vertical="center"/>
      <protection hidden="1"/>
    </xf>
    <xf numFmtId="0" fontId="21" fillId="0" borderId="54" xfId="0" applyNumberFormat="1" applyFont="1" applyFill="1" applyBorder="1" applyAlignment="1" applyProtection="1">
      <alignment horizontal="left" vertical="center"/>
      <protection hidden="1"/>
    </xf>
    <xf numFmtId="0" fontId="57" fillId="0" borderId="107" xfId="0" applyNumberFormat="1" applyFont="1" applyFill="1" applyBorder="1" applyAlignment="1" applyProtection="1">
      <alignment horizontal="left" vertical="center"/>
      <protection hidden="1"/>
    </xf>
    <xf numFmtId="0" fontId="57" fillId="0" borderId="237" xfId="0" applyNumberFormat="1" applyFont="1" applyFill="1" applyBorder="1" applyAlignment="1" applyProtection="1">
      <alignment horizontal="left" vertical="center"/>
      <protection hidden="1"/>
    </xf>
    <xf numFmtId="0" fontId="57" fillId="8" borderId="88" xfId="0" applyNumberFormat="1" applyFont="1" applyFill="1" applyBorder="1" applyAlignment="1" applyProtection="1">
      <alignment horizontal="left" vertical="center"/>
      <protection hidden="1"/>
    </xf>
    <xf numFmtId="0" fontId="57" fillId="8" borderId="89" xfId="0" applyNumberFormat="1" applyFont="1" applyFill="1" applyBorder="1" applyAlignment="1" applyProtection="1">
      <alignment horizontal="left" vertical="center"/>
      <protection hidden="1"/>
    </xf>
    <xf numFmtId="0" fontId="21" fillId="8" borderId="33" xfId="0" applyNumberFormat="1" applyFont="1" applyFill="1" applyBorder="1" applyAlignment="1" applyProtection="1">
      <alignment horizontal="left" vertical="center"/>
      <protection hidden="1"/>
    </xf>
    <xf numFmtId="0" fontId="21" fillId="8" borderId="53" xfId="0" applyNumberFormat="1" applyFont="1" applyFill="1" applyBorder="1" applyAlignment="1" applyProtection="1">
      <alignment horizontal="left" vertical="center"/>
      <protection hidden="1"/>
    </xf>
    <xf numFmtId="0" fontId="57" fillId="0" borderId="235" xfId="0" applyNumberFormat="1" applyFont="1" applyFill="1" applyBorder="1" applyAlignment="1" applyProtection="1">
      <alignment horizontal="left" vertical="center"/>
      <protection hidden="1"/>
    </xf>
    <xf numFmtId="0" fontId="57" fillId="0" borderId="54" xfId="0" applyNumberFormat="1" applyFont="1" applyFill="1" applyBorder="1" applyAlignment="1" applyProtection="1">
      <alignment horizontal="left" vertical="center"/>
      <protection hidden="1"/>
    </xf>
    <xf numFmtId="0" fontId="57" fillId="0" borderId="47" xfId="0" applyNumberFormat="1" applyFont="1" applyFill="1" applyBorder="1" applyAlignment="1" applyProtection="1">
      <alignment horizontal="left" vertical="center"/>
      <protection hidden="1"/>
    </xf>
    <xf numFmtId="0" fontId="57" fillId="0" borderId="53" xfId="0" applyNumberFormat="1" applyFont="1" applyFill="1" applyBorder="1" applyAlignment="1" applyProtection="1">
      <alignment horizontal="left" vertical="center"/>
      <protection hidden="1"/>
    </xf>
    <xf numFmtId="0" fontId="21" fillId="0" borderId="46" xfId="0" applyNumberFormat="1" applyFont="1" applyFill="1" applyBorder="1" applyAlignment="1" applyProtection="1">
      <alignment horizontal="left" vertical="center" wrapText="1"/>
      <protection hidden="1"/>
    </xf>
    <xf numFmtId="0" fontId="21" fillId="0" borderId="59" xfId="0" applyNumberFormat="1" applyFont="1" applyFill="1" applyBorder="1" applyAlignment="1" applyProtection="1">
      <alignment horizontal="left" vertical="center" wrapText="1"/>
      <protection hidden="1"/>
    </xf>
    <xf numFmtId="0" fontId="21" fillId="0" borderId="50" xfId="0" applyNumberFormat="1" applyFont="1" applyFill="1" applyBorder="1" applyAlignment="1" applyProtection="1">
      <alignment horizontal="left" vertical="center"/>
      <protection hidden="1"/>
    </xf>
    <xf numFmtId="0" fontId="21" fillId="0" borderId="14" xfId="0" applyNumberFormat="1" applyFont="1" applyFill="1" applyBorder="1" applyAlignment="1" applyProtection="1">
      <alignment horizontal="left" vertical="center"/>
      <protection hidden="1"/>
    </xf>
    <xf numFmtId="0" fontId="21" fillId="0" borderId="8" xfId="0" applyNumberFormat="1" applyFont="1" applyFill="1" applyBorder="1" applyAlignment="1" applyProtection="1">
      <alignment horizontal="left" vertical="center"/>
      <protection hidden="1"/>
    </xf>
    <xf numFmtId="0" fontId="21" fillId="0" borderId="5" xfId="0" applyNumberFormat="1" applyFont="1" applyFill="1" applyBorder="1" applyAlignment="1" applyProtection="1">
      <alignment horizontal="left" vertical="center" wrapText="1"/>
      <protection hidden="1"/>
    </xf>
    <xf numFmtId="0" fontId="21" fillId="0" borderId="56" xfId="0" applyNumberFormat="1" applyFont="1" applyFill="1" applyBorder="1" applyAlignment="1" applyProtection="1">
      <alignment horizontal="left" vertical="center" wrapText="1"/>
      <protection hidden="1"/>
    </xf>
    <xf numFmtId="0" fontId="21" fillId="0" borderId="53" xfId="0" applyNumberFormat="1" applyFont="1" applyFill="1" applyBorder="1" applyAlignment="1" applyProtection="1">
      <alignment horizontal="left" vertical="center"/>
      <protection hidden="1"/>
    </xf>
    <xf numFmtId="0" fontId="21" fillId="0" borderId="47" xfId="0" applyNumberFormat="1" applyFont="1" applyFill="1" applyBorder="1" applyAlignment="1" applyProtection="1">
      <alignment horizontal="left" vertical="center"/>
      <protection hidden="1"/>
    </xf>
    <xf numFmtId="0" fontId="21" fillId="0" borderId="3" xfId="0" applyNumberFormat="1" applyFont="1" applyFill="1" applyBorder="1" applyAlignment="1" applyProtection="1">
      <alignment horizontal="left" vertical="center"/>
      <protection hidden="1"/>
    </xf>
    <xf numFmtId="0" fontId="21" fillId="0" borderId="28" xfId="0" applyNumberFormat="1" applyFont="1" applyFill="1" applyBorder="1" applyAlignment="1" applyProtection="1">
      <alignment horizontal="left" vertical="center"/>
      <protection hidden="1"/>
    </xf>
    <xf numFmtId="0" fontId="29" fillId="0" borderId="0" xfId="12" applyFont="1" applyAlignment="1" applyProtection="1">
      <alignment vertical="center" wrapText="1"/>
      <protection hidden="1"/>
    </xf>
  </cellXfs>
  <cellStyles count="14">
    <cellStyle name="メモ 2" xfId="1" xr:uid="{00000000-0005-0000-0000-000000000000}"/>
    <cellStyle name="桁区切り" xfId="11" builtinId="6"/>
    <cellStyle name="桁区切り 2" xfId="13" xr:uid="{5F8B8C6C-3F06-4CBC-8196-A89308069C5D}"/>
    <cellStyle name="標準" xfId="0" builtinId="0"/>
    <cellStyle name="標準 2" xfId="2" xr:uid="{00000000-0005-0000-0000-000002000000}"/>
    <cellStyle name="標準 2 2" xfId="12" xr:uid="{337D3B0E-244C-4670-BA29-FF787FE01FC5}"/>
    <cellStyle name="標準 3" xfId="7" xr:uid="{00000000-0005-0000-0000-000003000000}"/>
    <cellStyle name="標準 3 2" xfId="8" xr:uid="{00000000-0005-0000-0000-000004000000}"/>
    <cellStyle name="標準 3 3" xfId="9" xr:uid="{00000000-0005-0000-0000-000005000000}"/>
    <cellStyle name="標準_資料５" xfId="3" xr:uid="{00000000-0005-0000-0000-000006000000}"/>
    <cellStyle name="標準_提出資料_会計_Ver1_6" xfId="4" xr:uid="{00000000-0005-0000-0000-000007000000}"/>
    <cellStyle name="標準_提出資料_保育所" xfId="5" xr:uid="{00000000-0005-0000-0000-000008000000}"/>
    <cellStyle name="標準_法人１" xfId="10" xr:uid="{00000000-0005-0000-0000-000009000000}"/>
    <cellStyle name="標準_民間保育所" xfId="6" xr:uid="{00000000-0005-0000-0000-00000A000000}"/>
  </cellStyles>
  <dxfs count="5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CCFFCC"/>
      <color rgb="FFFBF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433011</xdr:colOff>
      <xdr:row>2</xdr:row>
      <xdr:rowOff>365395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549813" y="0"/>
          <a:ext cx="4421604" cy="122264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104775</xdr:colOff>
          <xdr:row>6</xdr:row>
          <xdr:rowOff>0</xdr:rowOff>
        </xdr:to>
        <xdr:sp macro="" textlink="">
          <xdr:nvSpPr>
            <xdr:cNvPr id="210945" name="Check Box 1" hidden="1">
              <a:extLst>
                <a:ext uri="{63B3BB69-23CF-44E3-9099-C40C66FF867C}">
                  <a14:compatExt spid="_x0000_s210945"/>
                </a:ext>
                <a:ext uri="{FF2B5EF4-FFF2-40B4-BE49-F238E27FC236}">
                  <a16:creationId xmlns:a16="http://schemas.microsoft.com/office/drawing/2014/main" id="{00000000-0008-0000-0D00-00000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104775</xdr:colOff>
          <xdr:row>6</xdr:row>
          <xdr:rowOff>0</xdr:rowOff>
        </xdr:to>
        <xdr:sp macro="" textlink="">
          <xdr:nvSpPr>
            <xdr:cNvPr id="210946" name="Check Box 2" hidden="1">
              <a:extLst>
                <a:ext uri="{63B3BB69-23CF-44E3-9099-C40C66FF867C}">
                  <a14:compatExt spid="_x0000_s210946"/>
                </a:ext>
                <a:ext uri="{FF2B5EF4-FFF2-40B4-BE49-F238E27FC236}">
                  <a16:creationId xmlns:a16="http://schemas.microsoft.com/office/drawing/2014/main" id="{00000000-0008-0000-0D00-00000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104775</xdr:colOff>
          <xdr:row>8</xdr:row>
          <xdr:rowOff>0</xdr:rowOff>
        </xdr:to>
        <xdr:sp macro="" textlink="">
          <xdr:nvSpPr>
            <xdr:cNvPr id="210947" name="Check Box 3" hidden="1">
              <a:extLst>
                <a:ext uri="{63B3BB69-23CF-44E3-9099-C40C66FF867C}">
                  <a14:compatExt spid="_x0000_s210947"/>
                </a:ext>
                <a:ext uri="{FF2B5EF4-FFF2-40B4-BE49-F238E27FC236}">
                  <a16:creationId xmlns:a16="http://schemas.microsoft.com/office/drawing/2014/main" id="{00000000-0008-0000-0D00-00000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104775</xdr:colOff>
          <xdr:row>8</xdr:row>
          <xdr:rowOff>0</xdr:rowOff>
        </xdr:to>
        <xdr:sp macro="" textlink="">
          <xdr:nvSpPr>
            <xdr:cNvPr id="210948" name="Check Box 4" hidden="1">
              <a:extLst>
                <a:ext uri="{63B3BB69-23CF-44E3-9099-C40C66FF867C}">
                  <a14:compatExt spid="_x0000_s210948"/>
                </a:ext>
                <a:ext uri="{FF2B5EF4-FFF2-40B4-BE49-F238E27FC236}">
                  <a16:creationId xmlns:a16="http://schemas.microsoft.com/office/drawing/2014/main" id="{00000000-0008-0000-0D00-00000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104775</xdr:colOff>
          <xdr:row>10</xdr:row>
          <xdr:rowOff>0</xdr:rowOff>
        </xdr:to>
        <xdr:sp macro="" textlink="">
          <xdr:nvSpPr>
            <xdr:cNvPr id="210949" name="Check Box 5" hidden="1">
              <a:extLst>
                <a:ext uri="{63B3BB69-23CF-44E3-9099-C40C66FF867C}">
                  <a14:compatExt spid="_x0000_s210949"/>
                </a:ext>
                <a:ext uri="{FF2B5EF4-FFF2-40B4-BE49-F238E27FC236}">
                  <a16:creationId xmlns:a16="http://schemas.microsoft.com/office/drawing/2014/main" id="{00000000-0008-0000-0D00-000005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104775</xdr:colOff>
          <xdr:row>10</xdr:row>
          <xdr:rowOff>0</xdr:rowOff>
        </xdr:to>
        <xdr:sp macro="" textlink="">
          <xdr:nvSpPr>
            <xdr:cNvPr id="210950" name="Check Box 6" hidden="1">
              <a:extLst>
                <a:ext uri="{63B3BB69-23CF-44E3-9099-C40C66FF867C}">
                  <a14:compatExt spid="_x0000_s210950"/>
                </a:ext>
                <a:ext uri="{FF2B5EF4-FFF2-40B4-BE49-F238E27FC236}">
                  <a16:creationId xmlns:a16="http://schemas.microsoft.com/office/drawing/2014/main" id="{00000000-0008-0000-0D00-000006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104775</xdr:colOff>
          <xdr:row>12</xdr:row>
          <xdr:rowOff>0</xdr:rowOff>
        </xdr:to>
        <xdr:sp macro="" textlink="">
          <xdr:nvSpPr>
            <xdr:cNvPr id="210951" name="Check Box 7" hidden="1">
              <a:extLst>
                <a:ext uri="{63B3BB69-23CF-44E3-9099-C40C66FF867C}">
                  <a14:compatExt spid="_x0000_s210951"/>
                </a:ext>
                <a:ext uri="{FF2B5EF4-FFF2-40B4-BE49-F238E27FC236}">
                  <a16:creationId xmlns:a16="http://schemas.microsoft.com/office/drawing/2014/main" id="{00000000-0008-0000-0D00-000007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104775</xdr:colOff>
          <xdr:row>12</xdr:row>
          <xdr:rowOff>0</xdr:rowOff>
        </xdr:to>
        <xdr:sp macro="" textlink="">
          <xdr:nvSpPr>
            <xdr:cNvPr id="210952" name="Check Box 8" hidden="1">
              <a:extLst>
                <a:ext uri="{63B3BB69-23CF-44E3-9099-C40C66FF867C}">
                  <a14:compatExt spid="_x0000_s210952"/>
                </a:ext>
                <a:ext uri="{FF2B5EF4-FFF2-40B4-BE49-F238E27FC236}">
                  <a16:creationId xmlns:a16="http://schemas.microsoft.com/office/drawing/2014/main" id="{00000000-0008-0000-0D00-000008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104775</xdr:colOff>
          <xdr:row>16</xdr:row>
          <xdr:rowOff>0</xdr:rowOff>
        </xdr:to>
        <xdr:sp macro="" textlink="">
          <xdr:nvSpPr>
            <xdr:cNvPr id="210953" name="Check Box 9" hidden="1">
              <a:extLst>
                <a:ext uri="{63B3BB69-23CF-44E3-9099-C40C66FF867C}">
                  <a14:compatExt spid="_x0000_s210953"/>
                </a:ext>
                <a:ext uri="{FF2B5EF4-FFF2-40B4-BE49-F238E27FC236}">
                  <a16:creationId xmlns:a16="http://schemas.microsoft.com/office/drawing/2014/main" id="{00000000-0008-0000-0D00-000009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104775</xdr:colOff>
          <xdr:row>16</xdr:row>
          <xdr:rowOff>0</xdr:rowOff>
        </xdr:to>
        <xdr:sp macro="" textlink="">
          <xdr:nvSpPr>
            <xdr:cNvPr id="210954" name="Check Box 10" hidden="1">
              <a:extLst>
                <a:ext uri="{63B3BB69-23CF-44E3-9099-C40C66FF867C}">
                  <a14:compatExt spid="_x0000_s210954"/>
                </a:ext>
                <a:ext uri="{FF2B5EF4-FFF2-40B4-BE49-F238E27FC236}">
                  <a16:creationId xmlns:a16="http://schemas.microsoft.com/office/drawing/2014/main" id="{00000000-0008-0000-0D00-00000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104775</xdr:colOff>
          <xdr:row>18</xdr:row>
          <xdr:rowOff>0</xdr:rowOff>
        </xdr:to>
        <xdr:sp macro="" textlink="">
          <xdr:nvSpPr>
            <xdr:cNvPr id="210955" name="Check Box 11" hidden="1">
              <a:extLst>
                <a:ext uri="{63B3BB69-23CF-44E3-9099-C40C66FF867C}">
                  <a14:compatExt spid="_x0000_s210955"/>
                </a:ext>
                <a:ext uri="{FF2B5EF4-FFF2-40B4-BE49-F238E27FC236}">
                  <a16:creationId xmlns:a16="http://schemas.microsoft.com/office/drawing/2014/main" id="{00000000-0008-0000-0D00-00000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104775</xdr:colOff>
          <xdr:row>18</xdr:row>
          <xdr:rowOff>0</xdr:rowOff>
        </xdr:to>
        <xdr:sp macro="" textlink="">
          <xdr:nvSpPr>
            <xdr:cNvPr id="210956" name="Check Box 12" hidden="1">
              <a:extLst>
                <a:ext uri="{63B3BB69-23CF-44E3-9099-C40C66FF867C}">
                  <a14:compatExt spid="_x0000_s210956"/>
                </a:ext>
                <a:ext uri="{FF2B5EF4-FFF2-40B4-BE49-F238E27FC236}">
                  <a16:creationId xmlns:a16="http://schemas.microsoft.com/office/drawing/2014/main" id="{00000000-0008-0000-0D00-00000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57" name="Check Box 13" hidden="1">
              <a:extLst>
                <a:ext uri="{63B3BB69-23CF-44E3-9099-C40C66FF867C}">
                  <a14:compatExt spid="_x0000_s210957"/>
                </a:ext>
                <a:ext uri="{FF2B5EF4-FFF2-40B4-BE49-F238E27FC236}">
                  <a16:creationId xmlns:a16="http://schemas.microsoft.com/office/drawing/2014/main" id="{00000000-0008-0000-0D00-00000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58" name="Check Box 14" hidden="1">
              <a:extLst>
                <a:ext uri="{63B3BB69-23CF-44E3-9099-C40C66FF867C}">
                  <a14:compatExt spid="_x0000_s210958"/>
                </a:ext>
                <a:ext uri="{FF2B5EF4-FFF2-40B4-BE49-F238E27FC236}">
                  <a16:creationId xmlns:a16="http://schemas.microsoft.com/office/drawing/2014/main" id="{00000000-0008-0000-0D00-00000E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104775</xdr:colOff>
          <xdr:row>24</xdr:row>
          <xdr:rowOff>0</xdr:rowOff>
        </xdr:to>
        <xdr:sp macro="" textlink="">
          <xdr:nvSpPr>
            <xdr:cNvPr id="210959" name="Check Box 15" hidden="1">
              <a:extLst>
                <a:ext uri="{63B3BB69-23CF-44E3-9099-C40C66FF867C}">
                  <a14:compatExt spid="_x0000_s210959"/>
                </a:ext>
                <a:ext uri="{FF2B5EF4-FFF2-40B4-BE49-F238E27FC236}">
                  <a16:creationId xmlns:a16="http://schemas.microsoft.com/office/drawing/2014/main" id="{00000000-0008-0000-0D00-00000F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104775</xdr:colOff>
          <xdr:row>24</xdr:row>
          <xdr:rowOff>0</xdr:rowOff>
        </xdr:to>
        <xdr:sp macro="" textlink="">
          <xdr:nvSpPr>
            <xdr:cNvPr id="210960" name="Check Box 16" hidden="1">
              <a:extLst>
                <a:ext uri="{63B3BB69-23CF-44E3-9099-C40C66FF867C}">
                  <a14:compatExt spid="_x0000_s210960"/>
                </a:ext>
                <a:ext uri="{FF2B5EF4-FFF2-40B4-BE49-F238E27FC236}">
                  <a16:creationId xmlns:a16="http://schemas.microsoft.com/office/drawing/2014/main" id="{00000000-0008-0000-0D00-000010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104775</xdr:colOff>
          <xdr:row>26</xdr:row>
          <xdr:rowOff>0</xdr:rowOff>
        </xdr:to>
        <xdr:sp macro="" textlink="">
          <xdr:nvSpPr>
            <xdr:cNvPr id="210961" name="Check Box 17" hidden="1">
              <a:extLst>
                <a:ext uri="{63B3BB69-23CF-44E3-9099-C40C66FF867C}">
                  <a14:compatExt spid="_x0000_s210961"/>
                </a:ext>
                <a:ext uri="{FF2B5EF4-FFF2-40B4-BE49-F238E27FC236}">
                  <a16:creationId xmlns:a16="http://schemas.microsoft.com/office/drawing/2014/main" id="{00000000-0008-0000-0D00-00001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104775</xdr:colOff>
          <xdr:row>26</xdr:row>
          <xdr:rowOff>0</xdr:rowOff>
        </xdr:to>
        <xdr:sp macro="" textlink="">
          <xdr:nvSpPr>
            <xdr:cNvPr id="210962" name="Check Box 18" hidden="1">
              <a:extLst>
                <a:ext uri="{63B3BB69-23CF-44E3-9099-C40C66FF867C}">
                  <a14:compatExt spid="_x0000_s210962"/>
                </a:ext>
                <a:ext uri="{FF2B5EF4-FFF2-40B4-BE49-F238E27FC236}">
                  <a16:creationId xmlns:a16="http://schemas.microsoft.com/office/drawing/2014/main" id="{00000000-0008-0000-0D00-00001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104775</xdr:colOff>
          <xdr:row>28</xdr:row>
          <xdr:rowOff>0</xdr:rowOff>
        </xdr:to>
        <xdr:sp macro="" textlink="">
          <xdr:nvSpPr>
            <xdr:cNvPr id="210963" name="Check Box 19" hidden="1">
              <a:extLst>
                <a:ext uri="{63B3BB69-23CF-44E3-9099-C40C66FF867C}">
                  <a14:compatExt spid="_x0000_s210963"/>
                </a:ext>
                <a:ext uri="{FF2B5EF4-FFF2-40B4-BE49-F238E27FC236}">
                  <a16:creationId xmlns:a16="http://schemas.microsoft.com/office/drawing/2014/main" id="{00000000-0008-0000-0D00-00001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104775</xdr:colOff>
          <xdr:row>28</xdr:row>
          <xdr:rowOff>0</xdr:rowOff>
        </xdr:to>
        <xdr:sp macro="" textlink="">
          <xdr:nvSpPr>
            <xdr:cNvPr id="210964" name="Check Box 20" hidden="1">
              <a:extLst>
                <a:ext uri="{63B3BB69-23CF-44E3-9099-C40C66FF867C}">
                  <a14:compatExt spid="_x0000_s210964"/>
                </a:ext>
                <a:ext uri="{FF2B5EF4-FFF2-40B4-BE49-F238E27FC236}">
                  <a16:creationId xmlns:a16="http://schemas.microsoft.com/office/drawing/2014/main" id="{00000000-0008-0000-0D00-00001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104775</xdr:colOff>
          <xdr:row>29</xdr:row>
          <xdr:rowOff>228600</xdr:rowOff>
        </xdr:to>
        <xdr:sp macro="" textlink="">
          <xdr:nvSpPr>
            <xdr:cNvPr id="210965" name="Check Box 21" hidden="1">
              <a:extLst>
                <a:ext uri="{63B3BB69-23CF-44E3-9099-C40C66FF867C}">
                  <a14:compatExt spid="_x0000_s210965"/>
                </a:ext>
                <a:ext uri="{FF2B5EF4-FFF2-40B4-BE49-F238E27FC236}">
                  <a16:creationId xmlns:a16="http://schemas.microsoft.com/office/drawing/2014/main" id="{00000000-0008-0000-0D00-000015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104775</xdr:colOff>
          <xdr:row>29</xdr:row>
          <xdr:rowOff>228600</xdr:rowOff>
        </xdr:to>
        <xdr:sp macro="" textlink="">
          <xdr:nvSpPr>
            <xdr:cNvPr id="210966" name="Check Box 22" hidden="1">
              <a:extLst>
                <a:ext uri="{63B3BB69-23CF-44E3-9099-C40C66FF867C}">
                  <a14:compatExt spid="_x0000_s210966"/>
                </a:ext>
                <a:ext uri="{FF2B5EF4-FFF2-40B4-BE49-F238E27FC236}">
                  <a16:creationId xmlns:a16="http://schemas.microsoft.com/office/drawing/2014/main" id="{00000000-0008-0000-0D00-000016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104775</xdr:colOff>
          <xdr:row>31</xdr:row>
          <xdr:rowOff>228600</xdr:rowOff>
        </xdr:to>
        <xdr:sp macro="" textlink="">
          <xdr:nvSpPr>
            <xdr:cNvPr id="210967" name="Check Box 23" hidden="1">
              <a:extLst>
                <a:ext uri="{63B3BB69-23CF-44E3-9099-C40C66FF867C}">
                  <a14:compatExt spid="_x0000_s210967"/>
                </a:ext>
                <a:ext uri="{FF2B5EF4-FFF2-40B4-BE49-F238E27FC236}">
                  <a16:creationId xmlns:a16="http://schemas.microsoft.com/office/drawing/2014/main" id="{00000000-0008-0000-0D00-000017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104775</xdr:colOff>
          <xdr:row>31</xdr:row>
          <xdr:rowOff>228600</xdr:rowOff>
        </xdr:to>
        <xdr:sp macro="" textlink="">
          <xdr:nvSpPr>
            <xdr:cNvPr id="210968" name="Check Box 24" hidden="1">
              <a:extLst>
                <a:ext uri="{63B3BB69-23CF-44E3-9099-C40C66FF867C}">
                  <a14:compatExt spid="_x0000_s210968"/>
                </a:ext>
                <a:ext uri="{FF2B5EF4-FFF2-40B4-BE49-F238E27FC236}">
                  <a16:creationId xmlns:a16="http://schemas.microsoft.com/office/drawing/2014/main" id="{00000000-0008-0000-0D00-000018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104775</xdr:colOff>
          <xdr:row>35</xdr:row>
          <xdr:rowOff>228600</xdr:rowOff>
        </xdr:to>
        <xdr:sp macro="" textlink="">
          <xdr:nvSpPr>
            <xdr:cNvPr id="210969" name="Check Box 25" hidden="1">
              <a:extLst>
                <a:ext uri="{63B3BB69-23CF-44E3-9099-C40C66FF867C}">
                  <a14:compatExt spid="_x0000_s210969"/>
                </a:ext>
                <a:ext uri="{FF2B5EF4-FFF2-40B4-BE49-F238E27FC236}">
                  <a16:creationId xmlns:a16="http://schemas.microsoft.com/office/drawing/2014/main" id="{00000000-0008-0000-0D00-000019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104775</xdr:colOff>
          <xdr:row>35</xdr:row>
          <xdr:rowOff>228600</xdr:rowOff>
        </xdr:to>
        <xdr:sp macro="" textlink="">
          <xdr:nvSpPr>
            <xdr:cNvPr id="210970" name="Check Box 26" hidden="1">
              <a:extLst>
                <a:ext uri="{63B3BB69-23CF-44E3-9099-C40C66FF867C}">
                  <a14:compatExt spid="_x0000_s210970"/>
                </a:ext>
                <a:ext uri="{FF2B5EF4-FFF2-40B4-BE49-F238E27FC236}">
                  <a16:creationId xmlns:a16="http://schemas.microsoft.com/office/drawing/2014/main" id="{00000000-0008-0000-0D00-00001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104775</xdr:colOff>
          <xdr:row>37</xdr:row>
          <xdr:rowOff>228600</xdr:rowOff>
        </xdr:to>
        <xdr:sp macro="" textlink="">
          <xdr:nvSpPr>
            <xdr:cNvPr id="210971" name="Check Box 27" hidden="1">
              <a:extLst>
                <a:ext uri="{63B3BB69-23CF-44E3-9099-C40C66FF867C}">
                  <a14:compatExt spid="_x0000_s210971"/>
                </a:ext>
                <a:ext uri="{FF2B5EF4-FFF2-40B4-BE49-F238E27FC236}">
                  <a16:creationId xmlns:a16="http://schemas.microsoft.com/office/drawing/2014/main" id="{00000000-0008-0000-0D00-00001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104775</xdr:colOff>
          <xdr:row>37</xdr:row>
          <xdr:rowOff>228600</xdr:rowOff>
        </xdr:to>
        <xdr:sp macro="" textlink="">
          <xdr:nvSpPr>
            <xdr:cNvPr id="210972" name="Check Box 28" hidden="1">
              <a:extLst>
                <a:ext uri="{63B3BB69-23CF-44E3-9099-C40C66FF867C}">
                  <a14:compatExt spid="_x0000_s210972"/>
                </a:ext>
                <a:ext uri="{FF2B5EF4-FFF2-40B4-BE49-F238E27FC236}">
                  <a16:creationId xmlns:a16="http://schemas.microsoft.com/office/drawing/2014/main" id="{00000000-0008-0000-0D00-00001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104775</xdr:colOff>
          <xdr:row>39</xdr:row>
          <xdr:rowOff>228600</xdr:rowOff>
        </xdr:to>
        <xdr:sp macro="" textlink="">
          <xdr:nvSpPr>
            <xdr:cNvPr id="210973" name="Check Box 29" hidden="1">
              <a:extLst>
                <a:ext uri="{63B3BB69-23CF-44E3-9099-C40C66FF867C}">
                  <a14:compatExt spid="_x0000_s210973"/>
                </a:ext>
                <a:ext uri="{FF2B5EF4-FFF2-40B4-BE49-F238E27FC236}">
                  <a16:creationId xmlns:a16="http://schemas.microsoft.com/office/drawing/2014/main" id="{00000000-0008-0000-0D00-00001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104775</xdr:colOff>
          <xdr:row>39</xdr:row>
          <xdr:rowOff>228600</xdr:rowOff>
        </xdr:to>
        <xdr:sp macro="" textlink="">
          <xdr:nvSpPr>
            <xdr:cNvPr id="210974" name="Check Box 30" hidden="1">
              <a:extLst>
                <a:ext uri="{63B3BB69-23CF-44E3-9099-C40C66FF867C}">
                  <a14:compatExt spid="_x0000_s210974"/>
                </a:ext>
                <a:ext uri="{FF2B5EF4-FFF2-40B4-BE49-F238E27FC236}">
                  <a16:creationId xmlns:a16="http://schemas.microsoft.com/office/drawing/2014/main" id="{00000000-0008-0000-0D00-00001E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123825</xdr:colOff>
          <xdr:row>13</xdr:row>
          <xdr:rowOff>228600</xdr:rowOff>
        </xdr:to>
        <xdr:sp macro="" textlink="">
          <xdr:nvSpPr>
            <xdr:cNvPr id="210975" name="Check Box 31" hidden="1">
              <a:extLst>
                <a:ext uri="{63B3BB69-23CF-44E3-9099-C40C66FF867C}">
                  <a14:compatExt spid="_x0000_s210975"/>
                </a:ext>
                <a:ext uri="{FF2B5EF4-FFF2-40B4-BE49-F238E27FC236}">
                  <a16:creationId xmlns:a16="http://schemas.microsoft.com/office/drawing/2014/main" id="{00000000-0008-0000-0D00-00001F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123825</xdr:colOff>
          <xdr:row>13</xdr:row>
          <xdr:rowOff>228600</xdr:rowOff>
        </xdr:to>
        <xdr:sp macro="" textlink="">
          <xdr:nvSpPr>
            <xdr:cNvPr id="210976" name="Check Box 32" hidden="1">
              <a:extLst>
                <a:ext uri="{63B3BB69-23CF-44E3-9099-C40C66FF867C}">
                  <a14:compatExt spid="_x0000_s210976"/>
                </a:ext>
                <a:ext uri="{FF2B5EF4-FFF2-40B4-BE49-F238E27FC236}">
                  <a16:creationId xmlns:a16="http://schemas.microsoft.com/office/drawing/2014/main" id="{00000000-0008-0000-0D00-000020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123825</xdr:colOff>
          <xdr:row>19</xdr:row>
          <xdr:rowOff>228600</xdr:rowOff>
        </xdr:to>
        <xdr:sp macro="" textlink="">
          <xdr:nvSpPr>
            <xdr:cNvPr id="210977" name="Check Box 33" hidden="1">
              <a:extLst>
                <a:ext uri="{63B3BB69-23CF-44E3-9099-C40C66FF867C}">
                  <a14:compatExt spid="_x0000_s210977"/>
                </a:ext>
                <a:ext uri="{FF2B5EF4-FFF2-40B4-BE49-F238E27FC236}">
                  <a16:creationId xmlns:a16="http://schemas.microsoft.com/office/drawing/2014/main" id="{00000000-0008-0000-0D00-00002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123825</xdr:colOff>
          <xdr:row>19</xdr:row>
          <xdr:rowOff>228600</xdr:rowOff>
        </xdr:to>
        <xdr:sp macro="" textlink="">
          <xdr:nvSpPr>
            <xdr:cNvPr id="210978" name="Check Box 34" hidden="1">
              <a:extLst>
                <a:ext uri="{63B3BB69-23CF-44E3-9099-C40C66FF867C}">
                  <a14:compatExt spid="_x0000_s210978"/>
                </a:ext>
                <a:ext uri="{FF2B5EF4-FFF2-40B4-BE49-F238E27FC236}">
                  <a16:creationId xmlns:a16="http://schemas.microsoft.com/office/drawing/2014/main" id="{00000000-0008-0000-0D00-00002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123825</xdr:colOff>
          <xdr:row>33</xdr:row>
          <xdr:rowOff>228600</xdr:rowOff>
        </xdr:to>
        <xdr:sp macro="" textlink="">
          <xdr:nvSpPr>
            <xdr:cNvPr id="210979" name="Check Box 35" hidden="1">
              <a:extLst>
                <a:ext uri="{63B3BB69-23CF-44E3-9099-C40C66FF867C}">
                  <a14:compatExt spid="_x0000_s210979"/>
                </a:ext>
                <a:ext uri="{FF2B5EF4-FFF2-40B4-BE49-F238E27FC236}">
                  <a16:creationId xmlns:a16="http://schemas.microsoft.com/office/drawing/2014/main" id="{00000000-0008-0000-0D00-00002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123825</xdr:colOff>
          <xdr:row>33</xdr:row>
          <xdr:rowOff>228600</xdr:rowOff>
        </xdr:to>
        <xdr:sp macro="" textlink="">
          <xdr:nvSpPr>
            <xdr:cNvPr id="210980" name="Check Box 36" hidden="1">
              <a:extLst>
                <a:ext uri="{63B3BB69-23CF-44E3-9099-C40C66FF867C}">
                  <a14:compatExt spid="_x0000_s210980"/>
                </a:ext>
                <a:ext uri="{FF2B5EF4-FFF2-40B4-BE49-F238E27FC236}">
                  <a16:creationId xmlns:a16="http://schemas.microsoft.com/office/drawing/2014/main" id="{00000000-0008-0000-0D00-00002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grpSp>
          <xdr:nvGrpSpPr>
            <xdr:cNvPr id="2" name="グループ化 8">
              <a:extLst>
                <a:ext uri="{FF2B5EF4-FFF2-40B4-BE49-F238E27FC236}">
                  <a16:creationId xmlns:a16="http://schemas.microsoft.com/office/drawing/2014/main" id="{00000000-0008-0000-0E00-000002000000}"/>
                </a:ext>
              </a:extLst>
            </xdr:cNvPr>
            <xdr:cNvGrpSpPr>
              <a:grpSpLocks/>
            </xdr:cNvGrpSpPr>
          </xdr:nvGrpSpPr>
          <xdr:grpSpPr bwMode="auto">
            <a:xfrm>
              <a:off x="0" y="0"/>
              <a:ext cx="0" cy="0"/>
              <a:chOff x="0" y="0"/>
              <a:chExt cx="11593279" cy="485775"/>
            </a:xfrm>
          </xdr:grpSpPr>
          <xdr:sp macro="" textlink="">
            <xdr:nvSpPr>
              <xdr:cNvPr id="211969" name="次のシートへ" hidden="1">
                <a:extLst>
                  <a:ext uri="{63B3BB69-23CF-44E3-9099-C40C66FF867C}">
                    <a14:compatExt spid="_x0000_s211969"/>
                  </a:ext>
                  <a:ext uri="{FF2B5EF4-FFF2-40B4-BE49-F238E27FC236}">
                    <a16:creationId xmlns:a16="http://schemas.microsoft.com/office/drawing/2014/main" id="{00000000-0008-0000-0E00-0000013C03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sp macro="" textlink="">
            <xdr:nvSpPr>
              <xdr:cNvPr id="211970" name="次のシートへ" hidden="1">
                <a:extLst>
                  <a:ext uri="{63B3BB69-23CF-44E3-9099-C40C66FF867C}">
                    <a14:compatExt spid="_x0000_s211970"/>
                  </a:ext>
                  <a:ext uri="{FF2B5EF4-FFF2-40B4-BE49-F238E27FC236}">
                    <a16:creationId xmlns:a16="http://schemas.microsoft.com/office/drawing/2014/main" id="{00000000-0008-0000-0E00-0000023C0300}"/>
                  </a:ext>
                </a:extLst>
              </xdr:cNvPr>
              <xdr:cNvSpPr/>
            </xdr:nvSpPr>
            <xdr:spPr bwMode="auto">
              <a:xfrm>
                <a:off x="10171332" y="47625"/>
                <a:ext cx="1421947"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sp macro="" textlink="">
            <xdr:nvSpPr>
              <xdr:cNvPr id="211971" name="次のシートへ" hidden="1">
                <a:extLst>
                  <a:ext uri="{63B3BB69-23CF-44E3-9099-C40C66FF867C}">
                    <a14:compatExt spid="_x0000_s211971"/>
                  </a:ext>
                  <a:ext uri="{FF2B5EF4-FFF2-40B4-BE49-F238E27FC236}">
                    <a16:creationId xmlns:a16="http://schemas.microsoft.com/office/drawing/2014/main" id="{00000000-0008-0000-0E00-0000033C0300}"/>
                  </a:ext>
                </a:extLst>
              </xdr:cNvPr>
              <xdr:cNvSpPr/>
            </xdr:nvSpPr>
            <xdr:spPr bwMode="auto">
              <a:xfrm>
                <a:off x="8530311" y="47625"/>
                <a:ext cx="1412421"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sp macro="" textlink="">
            <xdr:nvSpPr>
              <xdr:cNvPr id="211972" name="印刷" hidden="1">
                <a:extLst>
                  <a:ext uri="{63B3BB69-23CF-44E3-9099-C40C66FF867C}">
                    <a14:compatExt spid="_x0000_s211972"/>
                  </a:ext>
                  <a:ext uri="{FF2B5EF4-FFF2-40B4-BE49-F238E27FC236}">
                    <a16:creationId xmlns:a16="http://schemas.microsoft.com/office/drawing/2014/main" id="{00000000-0008-0000-0E00-0000043C0300}"/>
                  </a:ext>
                </a:extLst>
              </xdr:cNvPr>
              <xdr:cNvSpPr/>
            </xdr:nvSpPr>
            <xdr:spPr bwMode="auto">
              <a:xfrm>
                <a:off x="123825" y="47625"/>
                <a:ext cx="140833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印刷</a:t>
                </a:r>
              </a:p>
            </xdr:txBody>
          </xdr:sp>
          <xdr:sp macro="" textlink="">
            <xdr:nvSpPr>
              <xdr:cNvPr id="211973" name="印刷" hidden="1">
                <a:extLst>
                  <a:ext uri="{63B3BB69-23CF-44E3-9099-C40C66FF867C}">
                    <a14:compatExt spid="_x0000_s211973"/>
                  </a:ext>
                  <a:ext uri="{FF2B5EF4-FFF2-40B4-BE49-F238E27FC236}">
                    <a16:creationId xmlns:a16="http://schemas.microsoft.com/office/drawing/2014/main" id="{00000000-0008-0000-0E00-0000053C0300}"/>
                  </a:ext>
                </a:extLst>
              </xdr:cNvPr>
              <xdr:cNvSpPr/>
            </xdr:nvSpPr>
            <xdr:spPr bwMode="auto">
              <a:xfrm>
                <a:off x="1798864" y="47625"/>
                <a:ext cx="1419225"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拡大</a:t>
                </a:r>
              </a:p>
            </xdr:txBody>
          </xdr:sp>
          <xdr:sp macro="" textlink="">
            <xdr:nvSpPr>
              <xdr:cNvPr id="211974" name="印刷" hidden="1">
                <a:extLst>
                  <a:ext uri="{63B3BB69-23CF-44E3-9099-C40C66FF867C}">
                    <a14:compatExt spid="_x0000_s211974"/>
                  </a:ext>
                  <a:ext uri="{FF2B5EF4-FFF2-40B4-BE49-F238E27FC236}">
                    <a16:creationId xmlns:a16="http://schemas.microsoft.com/office/drawing/2014/main" id="{00000000-0008-0000-0E00-0000063C0300}"/>
                  </a:ext>
                </a:extLst>
              </xdr:cNvPr>
              <xdr:cNvSpPr/>
            </xdr:nvSpPr>
            <xdr:spPr bwMode="auto">
              <a:xfrm>
                <a:off x="3446689" y="47625"/>
                <a:ext cx="140697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縮小</a:t>
                </a:r>
              </a:p>
            </xdr:txBody>
          </xdr:sp>
        </xdr:grp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211975" name="Check Box 7" hidden="1">
              <a:extLst>
                <a:ext uri="{63B3BB69-23CF-44E3-9099-C40C66FF867C}">
                  <a14:compatExt spid="_x0000_s211975"/>
                </a:ext>
                <a:ext uri="{FF2B5EF4-FFF2-40B4-BE49-F238E27FC236}">
                  <a16:creationId xmlns:a16="http://schemas.microsoft.com/office/drawing/2014/main" id="{00000000-0008-0000-0E00-00000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211976" name="Check Box 8" hidden="1">
              <a:extLst>
                <a:ext uri="{63B3BB69-23CF-44E3-9099-C40C66FF867C}">
                  <a14:compatExt spid="_x0000_s211976"/>
                </a:ext>
                <a:ext uri="{FF2B5EF4-FFF2-40B4-BE49-F238E27FC236}">
                  <a16:creationId xmlns:a16="http://schemas.microsoft.com/office/drawing/2014/main" id="{00000000-0008-0000-0E00-00000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211977" name="Check Box 9" hidden="1">
              <a:extLst>
                <a:ext uri="{63B3BB69-23CF-44E3-9099-C40C66FF867C}">
                  <a14:compatExt spid="_x0000_s211977"/>
                </a:ext>
                <a:ext uri="{FF2B5EF4-FFF2-40B4-BE49-F238E27FC236}">
                  <a16:creationId xmlns:a16="http://schemas.microsoft.com/office/drawing/2014/main" id="{00000000-0008-0000-0E00-00000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211978" name="Check Box 10" hidden="1">
              <a:extLst>
                <a:ext uri="{63B3BB69-23CF-44E3-9099-C40C66FF867C}">
                  <a14:compatExt spid="_x0000_s211978"/>
                </a:ext>
                <a:ext uri="{FF2B5EF4-FFF2-40B4-BE49-F238E27FC236}">
                  <a16:creationId xmlns:a16="http://schemas.microsoft.com/office/drawing/2014/main" id="{00000000-0008-0000-0E00-00000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211979" name="Check Box 11" hidden="1">
              <a:extLst>
                <a:ext uri="{63B3BB69-23CF-44E3-9099-C40C66FF867C}">
                  <a14:compatExt spid="_x0000_s211979"/>
                </a:ext>
                <a:ext uri="{FF2B5EF4-FFF2-40B4-BE49-F238E27FC236}">
                  <a16:creationId xmlns:a16="http://schemas.microsoft.com/office/drawing/2014/main" id="{00000000-0008-0000-0E00-00000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211980" name="Check Box 12" hidden="1">
              <a:extLst>
                <a:ext uri="{63B3BB69-23CF-44E3-9099-C40C66FF867C}">
                  <a14:compatExt spid="_x0000_s211980"/>
                </a:ext>
                <a:ext uri="{FF2B5EF4-FFF2-40B4-BE49-F238E27FC236}">
                  <a16:creationId xmlns:a16="http://schemas.microsoft.com/office/drawing/2014/main" id="{00000000-0008-0000-0E00-00000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211981" name="Check Box 13" hidden="1">
              <a:extLst>
                <a:ext uri="{63B3BB69-23CF-44E3-9099-C40C66FF867C}">
                  <a14:compatExt spid="_x0000_s211981"/>
                </a:ext>
                <a:ext uri="{FF2B5EF4-FFF2-40B4-BE49-F238E27FC236}">
                  <a16:creationId xmlns:a16="http://schemas.microsoft.com/office/drawing/2014/main" id="{00000000-0008-0000-0E00-00000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211982" name="Check Box 14" hidden="1">
              <a:extLst>
                <a:ext uri="{63B3BB69-23CF-44E3-9099-C40C66FF867C}">
                  <a14:compatExt spid="_x0000_s211982"/>
                </a:ext>
                <a:ext uri="{FF2B5EF4-FFF2-40B4-BE49-F238E27FC236}">
                  <a16:creationId xmlns:a16="http://schemas.microsoft.com/office/drawing/2014/main" id="{00000000-0008-0000-0E00-00000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211983" name="Check Box 15" hidden="1">
              <a:extLst>
                <a:ext uri="{63B3BB69-23CF-44E3-9099-C40C66FF867C}">
                  <a14:compatExt spid="_x0000_s211983"/>
                </a:ext>
                <a:ext uri="{FF2B5EF4-FFF2-40B4-BE49-F238E27FC236}">
                  <a16:creationId xmlns:a16="http://schemas.microsoft.com/office/drawing/2014/main" id="{00000000-0008-0000-0E00-00000F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211984" name="Check Box 16" hidden="1">
              <a:extLst>
                <a:ext uri="{63B3BB69-23CF-44E3-9099-C40C66FF867C}">
                  <a14:compatExt spid="_x0000_s211984"/>
                </a:ext>
                <a:ext uri="{FF2B5EF4-FFF2-40B4-BE49-F238E27FC236}">
                  <a16:creationId xmlns:a16="http://schemas.microsoft.com/office/drawing/2014/main" id="{00000000-0008-0000-0E00-000010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211985" name="Check Box 17" hidden="1">
              <a:extLst>
                <a:ext uri="{63B3BB69-23CF-44E3-9099-C40C66FF867C}">
                  <a14:compatExt spid="_x0000_s211985"/>
                </a:ext>
                <a:ext uri="{FF2B5EF4-FFF2-40B4-BE49-F238E27FC236}">
                  <a16:creationId xmlns:a16="http://schemas.microsoft.com/office/drawing/2014/main" id="{00000000-0008-0000-0E00-000011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211986" name="Check Box 18" hidden="1">
              <a:extLst>
                <a:ext uri="{63B3BB69-23CF-44E3-9099-C40C66FF867C}">
                  <a14:compatExt spid="_x0000_s211986"/>
                </a:ext>
                <a:ext uri="{FF2B5EF4-FFF2-40B4-BE49-F238E27FC236}">
                  <a16:creationId xmlns:a16="http://schemas.microsoft.com/office/drawing/2014/main" id="{00000000-0008-0000-0E00-000012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87" name="Check Box 19" hidden="1">
              <a:extLst>
                <a:ext uri="{63B3BB69-23CF-44E3-9099-C40C66FF867C}">
                  <a14:compatExt spid="_x0000_s211987"/>
                </a:ext>
                <a:ext uri="{FF2B5EF4-FFF2-40B4-BE49-F238E27FC236}">
                  <a16:creationId xmlns:a16="http://schemas.microsoft.com/office/drawing/2014/main" id="{00000000-0008-0000-0E00-000013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88" name="Check Box 20" hidden="1">
              <a:extLst>
                <a:ext uri="{63B3BB69-23CF-44E3-9099-C40C66FF867C}">
                  <a14:compatExt spid="_x0000_s211988"/>
                </a:ext>
                <a:ext uri="{FF2B5EF4-FFF2-40B4-BE49-F238E27FC236}">
                  <a16:creationId xmlns:a16="http://schemas.microsoft.com/office/drawing/2014/main" id="{00000000-0008-0000-0E00-000014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211989" name="Check Box 21" hidden="1">
              <a:extLst>
                <a:ext uri="{63B3BB69-23CF-44E3-9099-C40C66FF867C}">
                  <a14:compatExt spid="_x0000_s211989"/>
                </a:ext>
                <a:ext uri="{FF2B5EF4-FFF2-40B4-BE49-F238E27FC236}">
                  <a16:creationId xmlns:a16="http://schemas.microsoft.com/office/drawing/2014/main" id="{00000000-0008-0000-0E00-000015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211990" name="Check Box 22" hidden="1">
              <a:extLst>
                <a:ext uri="{63B3BB69-23CF-44E3-9099-C40C66FF867C}">
                  <a14:compatExt spid="_x0000_s211990"/>
                </a:ext>
                <a:ext uri="{FF2B5EF4-FFF2-40B4-BE49-F238E27FC236}">
                  <a16:creationId xmlns:a16="http://schemas.microsoft.com/office/drawing/2014/main" id="{00000000-0008-0000-0E00-000016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211991" name="Check Box 23" hidden="1">
              <a:extLst>
                <a:ext uri="{63B3BB69-23CF-44E3-9099-C40C66FF867C}">
                  <a14:compatExt spid="_x0000_s211991"/>
                </a:ext>
                <a:ext uri="{FF2B5EF4-FFF2-40B4-BE49-F238E27FC236}">
                  <a16:creationId xmlns:a16="http://schemas.microsoft.com/office/drawing/2014/main" id="{00000000-0008-0000-0E00-00001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211992" name="Check Box 24" hidden="1">
              <a:extLst>
                <a:ext uri="{63B3BB69-23CF-44E3-9099-C40C66FF867C}">
                  <a14:compatExt spid="_x0000_s211992"/>
                </a:ext>
                <a:ext uri="{FF2B5EF4-FFF2-40B4-BE49-F238E27FC236}">
                  <a16:creationId xmlns:a16="http://schemas.microsoft.com/office/drawing/2014/main" id="{00000000-0008-0000-0E00-00001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211993" name="Check Box 25" hidden="1">
              <a:extLst>
                <a:ext uri="{63B3BB69-23CF-44E3-9099-C40C66FF867C}">
                  <a14:compatExt spid="_x0000_s211993"/>
                </a:ext>
                <a:ext uri="{FF2B5EF4-FFF2-40B4-BE49-F238E27FC236}">
                  <a16:creationId xmlns:a16="http://schemas.microsoft.com/office/drawing/2014/main" id="{00000000-0008-0000-0E00-00001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211994" name="Check Box 26" hidden="1">
              <a:extLst>
                <a:ext uri="{63B3BB69-23CF-44E3-9099-C40C66FF867C}">
                  <a14:compatExt spid="_x0000_s211994"/>
                </a:ext>
                <a:ext uri="{FF2B5EF4-FFF2-40B4-BE49-F238E27FC236}">
                  <a16:creationId xmlns:a16="http://schemas.microsoft.com/office/drawing/2014/main" id="{00000000-0008-0000-0E00-00001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211995" name="Check Box 27" hidden="1">
              <a:extLst>
                <a:ext uri="{63B3BB69-23CF-44E3-9099-C40C66FF867C}">
                  <a14:compatExt spid="_x0000_s211995"/>
                </a:ext>
                <a:ext uri="{FF2B5EF4-FFF2-40B4-BE49-F238E27FC236}">
                  <a16:creationId xmlns:a16="http://schemas.microsoft.com/office/drawing/2014/main" id="{00000000-0008-0000-0E00-00001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211996" name="Check Box 28" hidden="1">
              <a:extLst>
                <a:ext uri="{63B3BB69-23CF-44E3-9099-C40C66FF867C}">
                  <a14:compatExt spid="_x0000_s211996"/>
                </a:ext>
                <a:ext uri="{FF2B5EF4-FFF2-40B4-BE49-F238E27FC236}">
                  <a16:creationId xmlns:a16="http://schemas.microsoft.com/office/drawing/2014/main" id="{00000000-0008-0000-0E00-00001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211997" name="Check Box 29" hidden="1">
              <a:extLst>
                <a:ext uri="{63B3BB69-23CF-44E3-9099-C40C66FF867C}">
                  <a14:compatExt spid="_x0000_s211997"/>
                </a:ext>
                <a:ext uri="{FF2B5EF4-FFF2-40B4-BE49-F238E27FC236}">
                  <a16:creationId xmlns:a16="http://schemas.microsoft.com/office/drawing/2014/main" id="{00000000-0008-0000-0E00-00001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211998" name="Check Box 30" hidden="1">
              <a:extLst>
                <a:ext uri="{63B3BB69-23CF-44E3-9099-C40C66FF867C}">
                  <a14:compatExt spid="_x0000_s211998"/>
                </a:ext>
                <a:ext uri="{FF2B5EF4-FFF2-40B4-BE49-F238E27FC236}">
                  <a16:creationId xmlns:a16="http://schemas.microsoft.com/office/drawing/2014/main" id="{00000000-0008-0000-0E00-00001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211999" name="Check Box 31" hidden="1">
              <a:extLst>
                <a:ext uri="{63B3BB69-23CF-44E3-9099-C40C66FF867C}">
                  <a14:compatExt spid="_x0000_s211999"/>
                </a:ext>
                <a:ext uri="{FF2B5EF4-FFF2-40B4-BE49-F238E27FC236}">
                  <a16:creationId xmlns:a16="http://schemas.microsoft.com/office/drawing/2014/main" id="{00000000-0008-0000-0E00-00001F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212000" name="Check Box 32" hidden="1">
              <a:extLst>
                <a:ext uri="{63B3BB69-23CF-44E3-9099-C40C66FF867C}">
                  <a14:compatExt spid="_x0000_s212000"/>
                </a:ext>
                <a:ext uri="{FF2B5EF4-FFF2-40B4-BE49-F238E27FC236}">
                  <a16:creationId xmlns:a16="http://schemas.microsoft.com/office/drawing/2014/main" id="{00000000-0008-0000-0E00-000020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212001" name="Check Box 33" hidden="1">
              <a:extLst>
                <a:ext uri="{63B3BB69-23CF-44E3-9099-C40C66FF867C}">
                  <a14:compatExt spid="_x0000_s212001"/>
                </a:ext>
                <a:ext uri="{FF2B5EF4-FFF2-40B4-BE49-F238E27FC236}">
                  <a16:creationId xmlns:a16="http://schemas.microsoft.com/office/drawing/2014/main" id="{00000000-0008-0000-0E00-000021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212002" name="Check Box 34" hidden="1">
              <a:extLst>
                <a:ext uri="{63B3BB69-23CF-44E3-9099-C40C66FF867C}">
                  <a14:compatExt spid="_x0000_s212002"/>
                </a:ext>
                <a:ext uri="{FF2B5EF4-FFF2-40B4-BE49-F238E27FC236}">
                  <a16:creationId xmlns:a16="http://schemas.microsoft.com/office/drawing/2014/main" id="{00000000-0008-0000-0E00-000022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212003" name="Check Box 35" hidden="1">
              <a:extLst>
                <a:ext uri="{63B3BB69-23CF-44E3-9099-C40C66FF867C}">
                  <a14:compatExt spid="_x0000_s212003"/>
                </a:ext>
                <a:ext uri="{FF2B5EF4-FFF2-40B4-BE49-F238E27FC236}">
                  <a16:creationId xmlns:a16="http://schemas.microsoft.com/office/drawing/2014/main" id="{00000000-0008-0000-0E00-000023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212004" name="Check Box 36" hidden="1">
              <a:extLst>
                <a:ext uri="{63B3BB69-23CF-44E3-9099-C40C66FF867C}">
                  <a14:compatExt spid="_x0000_s212004"/>
                </a:ext>
                <a:ext uri="{FF2B5EF4-FFF2-40B4-BE49-F238E27FC236}">
                  <a16:creationId xmlns:a16="http://schemas.microsoft.com/office/drawing/2014/main" id="{00000000-0008-0000-0E00-000024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212005" name="Check Box 37" hidden="1">
              <a:extLst>
                <a:ext uri="{63B3BB69-23CF-44E3-9099-C40C66FF867C}">
                  <a14:compatExt spid="_x0000_s212005"/>
                </a:ext>
                <a:ext uri="{FF2B5EF4-FFF2-40B4-BE49-F238E27FC236}">
                  <a16:creationId xmlns:a16="http://schemas.microsoft.com/office/drawing/2014/main" id="{00000000-0008-0000-0E00-000025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212006" name="Check Box 38" hidden="1">
              <a:extLst>
                <a:ext uri="{63B3BB69-23CF-44E3-9099-C40C66FF867C}">
                  <a14:compatExt spid="_x0000_s212006"/>
                </a:ext>
                <a:ext uri="{FF2B5EF4-FFF2-40B4-BE49-F238E27FC236}">
                  <a16:creationId xmlns:a16="http://schemas.microsoft.com/office/drawing/2014/main" id="{00000000-0008-0000-0E00-000026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212007" name="Check Box 39" hidden="1">
              <a:extLst>
                <a:ext uri="{63B3BB69-23CF-44E3-9099-C40C66FF867C}">
                  <a14:compatExt spid="_x0000_s212007"/>
                </a:ext>
                <a:ext uri="{FF2B5EF4-FFF2-40B4-BE49-F238E27FC236}">
                  <a16:creationId xmlns:a16="http://schemas.microsoft.com/office/drawing/2014/main" id="{00000000-0008-0000-0E00-00002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212008" name="Check Box 40" hidden="1">
              <a:extLst>
                <a:ext uri="{63B3BB69-23CF-44E3-9099-C40C66FF867C}">
                  <a14:compatExt spid="_x0000_s212008"/>
                </a:ext>
                <a:ext uri="{FF2B5EF4-FFF2-40B4-BE49-F238E27FC236}">
                  <a16:creationId xmlns:a16="http://schemas.microsoft.com/office/drawing/2014/main" id="{00000000-0008-0000-0E00-00002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212009" name="Check Box 41" hidden="1">
              <a:extLst>
                <a:ext uri="{63B3BB69-23CF-44E3-9099-C40C66FF867C}">
                  <a14:compatExt spid="_x0000_s212009"/>
                </a:ext>
                <a:ext uri="{FF2B5EF4-FFF2-40B4-BE49-F238E27FC236}">
                  <a16:creationId xmlns:a16="http://schemas.microsoft.com/office/drawing/2014/main" id="{00000000-0008-0000-0E00-00002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212010" name="Check Box 42" hidden="1">
              <a:extLst>
                <a:ext uri="{63B3BB69-23CF-44E3-9099-C40C66FF867C}">
                  <a14:compatExt spid="_x0000_s212010"/>
                </a:ext>
                <a:ext uri="{FF2B5EF4-FFF2-40B4-BE49-F238E27FC236}">
                  <a16:creationId xmlns:a16="http://schemas.microsoft.com/office/drawing/2014/main" id="{00000000-0008-0000-0E00-00002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xdr:row>
          <xdr:rowOff>85725</xdr:rowOff>
        </xdr:from>
        <xdr:to>
          <xdr:col>10</xdr:col>
          <xdr:colOff>19050</xdr:colOff>
          <xdr:row>5</xdr:row>
          <xdr:rowOff>161925</xdr:rowOff>
        </xdr:to>
        <xdr:sp macro="" textlink="">
          <xdr:nvSpPr>
            <xdr:cNvPr id="214017" name="Check Box 1" hidden="1">
              <a:extLst>
                <a:ext uri="{63B3BB69-23CF-44E3-9099-C40C66FF867C}">
                  <a14:compatExt spid="_x0000_s214017"/>
                </a:ext>
                <a:ext uri="{FF2B5EF4-FFF2-40B4-BE49-F238E27FC236}">
                  <a16:creationId xmlns:a16="http://schemas.microsoft.com/office/drawing/2014/main" id="{00000000-0008-0000-0F00-00000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xdr:row>
          <xdr:rowOff>104775</xdr:rowOff>
        </xdr:from>
        <xdr:to>
          <xdr:col>13</xdr:col>
          <xdr:colOff>323850</xdr:colOff>
          <xdr:row>5</xdr:row>
          <xdr:rowOff>133350</xdr:rowOff>
        </xdr:to>
        <xdr:sp macro="" textlink="">
          <xdr:nvSpPr>
            <xdr:cNvPr id="214018" name="Check Box 2" hidden="1">
              <a:extLst>
                <a:ext uri="{63B3BB69-23CF-44E3-9099-C40C66FF867C}">
                  <a14:compatExt spid="_x0000_s214018"/>
                </a:ext>
                <a:ext uri="{FF2B5EF4-FFF2-40B4-BE49-F238E27FC236}">
                  <a16:creationId xmlns:a16="http://schemas.microsoft.com/office/drawing/2014/main" id="{00000000-0008-0000-0F00-00000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95250</xdr:rowOff>
        </xdr:from>
        <xdr:to>
          <xdr:col>9</xdr:col>
          <xdr:colOff>323850</xdr:colOff>
          <xdr:row>7</xdr:row>
          <xdr:rowOff>161925</xdr:rowOff>
        </xdr:to>
        <xdr:sp macro="" textlink="">
          <xdr:nvSpPr>
            <xdr:cNvPr id="214019" name="Check Box 3" hidden="1">
              <a:extLst>
                <a:ext uri="{63B3BB69-23CF-44E3-9099-C40C66FF867C}">
                  <a14:compatExt spid="_x0000_s214019"/>
                </a:ext>
                <a:ext uri="{FF2B5EF4-FFF2-40B4-BE49-F238E27FC236}">
                  <a16:creationId xmlns:a16="http://schemas.microsoft.com/office/drawing/2014/main" id="{00000000-0008-0000-0F00-00000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95250</xdr:rowOff>
        </xdr:from>
        <xdr:to>
          <xdr:col>13</xdr:col>
          <xdr:colOff>304800</xdr:colOff>
          <xdr:row>7</xdr:row>
          <xdr:rowOff>152400</xdr:rowOff>
        </xdr:to>
        <xdr:sp macro="" textlink="">
          <xdr:nvSpPr>
            <xdr:cNvPr id="214020" name="Check Box 4" hidden="1">
              <a:extLst>
                <a:ext uri="{63B3BB69-23CF-44E3-9099-C40C66FF867C}">
                  <a14:compatExt spid="_x0000_s214020"/>
                </a:ext>
                <a:ext uri="{FF2B5EF4-FFF2-40B4-BE49-F238E27FC236}">
                  <a16:creationId xmlns:a16="http://schemas.microsoft.com/office/drawing/2014/main" id="{00000000-0008-0000-0F00-00000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85725</xdr:rowOff>
        </xdr:from>
        <xdr:to>
          <xdr:col>9</xdr:col>
          <xdr:colOff>276225</xdr:colOff>
          <xdr:row>9</xdr:row>
          <xdr:rowOff>171450</xdr:rowOff>
        </xdr:to>
        <xdr:sp macro="" textlink="">
          <xdr:nvSpPr>
            <xdr:cNvPr id="214021" name="Check Box 5" hidden="1">
              <a:extLst>
                <a:ext uri="{63B3BB69-23CF-44E3-9099-C40C66FF867C}">
                  <a14:compatExt spid="_x0000_s214021"/>
                </a:ext>
                <a:ext uri="{FF2B5EF4-FFF2-40B4-BE49-F238E27FC236}">
                  <a16:creationId xmlns:a16="http://schemas.microsoft.com/office/drawing/2014/main" id="{00000000-0008-0000-0F00-00000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104775</xdr:rowOff>
        </xdr:from>
        <xdr:to>
          <xdr:col>14</xdr:col>
          <xdr:colOff>9525</xdr:colOff>
          <xdr:row>9</xdr:row>
          <xdr:rowOff>152400</xdr:rowOff>
        </xdr:to>
        <xdr:sp macro="" textlink="">
          <xdr:nvSpPr>
            <xdr:cNvPr id="214022" name="Check Box 6" hidden="1">
              <a:extLst>
                <a:ext uri="{63B3BB69-23CF-44E3-9099-C40C66FF867C}">
                  <a14:compatExt spid="_x0000_s214022"/>
                </a:ext>
                <a:ext uri="{FF2B5EF4-FFF2-40B4-BE49-F238E27FC236}">
                  <a16:creationId xmlns:a16="http://schemas.microsoft.com/office/drawing/2014/main" id="{00000000-0008-0000-0F00-00000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xdr:row>
          <xdr:rowOff>76200</xdr:rowOff>
        </xdr:from>
        <xdr:to>
          <xdr:col>13</xdr:col>
          <xdr:colOff>47625</xdr:colOff>
          <xdr:row>11</xdr:row>
          <xdr:rowOff>171450</xdr:rowOff>
        </xdr:to>
        <xdr:sp macro="" textlink="">
          <xdr:nvSpPr>
            <xdr:cNvPr id="214023" name="Check Box 7" hidden="1">
              <a:extLst>
                <a:ext uri="{63B3BB69-23CF-44E3-9099-C40C66FF867C}">
                  <a14:compatExt spid="_x0000_s214023"/>
                </a:ext>
                <a:ext uri="{FF2B5EF4-FFF2-40B4-BE49-F238E27FC236}">
                  <a16:creationId xmlns:a16="http://schemas.microsoft.com/office/drawing/2014/main" id="{00000000-0008-0000-0F00-00000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85725</xdr:rowOff>
        </xdr:from>
        <xdr:to>
          <xdr:col>17</xdr:col>
          <xdr:colOff>304800</xdr:colOff>
          <xdr:row>11</xdr:row>
          <xdr:rowOff>161925</xdr:rowOff>
        </xdr:to>
        <xdr:sp macro="" textlink="">
          <xdr:nvSpPr>
            <xdr:cNvPr id="214024" name="Check Box 8" hidden="1">
              <a:extLst>
                <a:ext uri="{63B3BB69-23CF-44E3-9099-C40C66FF867C}">
                  <a14:compatExt spid="_x0000_s214024"/>
                </a:ext>
                <a:ext uri="{FF2B5EF4-FFF2-40B4-BE49-F238E27FC236}">
                  <a16:creationId xmlns:a16="http://schemas.microsoft.com/office/drawing/2014/main" id="{00000000-0008-0000-0F00-00000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85725</xdr:rowOff>
        </xdr:from>
        <xdr:to>
          <xdr:col>25</xdr:col>
          <xdr:colOff>323850</xdr:colOff>
          <xdr:row>11</xdr:row>
          <xdr:rowOff>152400</xdr:rowOff>
        </xdr:to>
        <xdr:sp macro="" textlink="">
          <xdr:nvSpPr>
            <xdr:cNvPr id="214025" name="Check Box 9" hidden="1">
              <a:extLst>
                <a:ext uri="{63B3BB69-23CF-44E3-9099-C40C66FF867C}">
                  <a14:compatExt spid="_x0000_s214025"/>
                </a:ext>
                <a:ext uri="{FF2B5EF4-FFF2-40B4-BE49-F238E27FC236}">
                  <a16:creationId xmlns:a16="http://schemas.microsoft.com/office/drawing/2014/main" id="{00000000-0008-0000-0F00-00000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0</xdr:rowOff>
        </xdr:from>
        <xdr:to>
          <xdr:col>26</xdr:col>
          <xdr:colOff>123825</xdr:colOff>
          <xdr:row>8</xdr:row>
          <xdr:rowOff>0</xdr:rowOff>
        </xdr:to>
        <xdr:sp macro="" textlink="">
          <xdr:nvSpPr>
            <xdr:cNvPr id="214026" name="Check Box 10" hidden="1">
              <a:extLst>
                <a:ext uri="{63B3BB69-23CF-44E3-9099-C40C66FF867C}">
                  <a14:compatExt spid="_x0000_s214026"/>
                </a:ext>
                <a:ext uri="{FF2B5EF4-FFF2-40B4-BE49-F238E27FC236}">
                  <a16:creationId xmlns:a16="http://schemas.microsoft.com/office/drawing/2014/main" id="{00000000-0008-0000-0F00-00000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123825</xdr:colOff>
          <xdr:row>8</xdr:row>
          <xdr:rowOff>0</xdr:rowOff>
        </xdr:to>
        <xdr:sp macro="" textlink="">
          <xdr:nvSpPr>
            <xdr:cNvPr id="214027" name="Check Box 11" hidden="1">
              <a:extLst>
                <a:ext uri="{63B3BB69-23CF-44E3-9099-C40C66FF867C}">
                  <a14:compatExt spid="_x0000_s214027"/>
                </a:ext>
                <a:ext uri="{FF2B5EF4-FFF2-40B4-BE49-F238E27FC236}">
                  <a16:creationId xmlns:a16="http://schemas.microsoft.com/office/drawing/2014/main" id="{00000000-0008-0000-0F00-00000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0</xdr:rowOff>
        </xdr:from>
        <xdr:to>
          <xdr:col>26</xdr:col>
          <xdr:colOff>123825</xdr:colOff>
          <xdr:row>10</xdr:row>
          <xdr:rowOff>0</xdr:rowOff>
        </xdr:to>
        <xdr:sp macro="" textlink="">
          <xdr:nvSpPr>
            <xdr:cNvPr id="214028" name="Check Box 12" hidden="1">
              <a:extLst>
                <a:ext uri="{63B3BB69-23CF-44E3-9099-C40C66FF867C}">
                  <a14:compatExt spid="_x0000_s214028"/>
                </a:ext>
                <a:ext uri="{FF2B5EF4-FFF2-40B4-BE49-F238E27FC236}">
                  <a16:creationId xmlns:a16="http://schemas.microsoft.com/office/drawing/2014/main" id="{00000000-0008-0000-0F00-00000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123825</xdr:colOff>
          <xdr:row>10</xdr:row>
          <xdr:rowOff>0</xdr:rowOff>
        </xdr:to>
        <xdr:sp macro="" textlink="">
          <xdr:nvSpPr>
            <xdr:cNvPr id="214029" name="Check Box 13" hidden="1">
              <a:extLst>
                <a:ext uri="{63B3BB69-23CF-44E3-9099-C40C66FF867C}">
                  <a14:compatExt spid="_x0000_s214029"/>
                </a:ext>
                <a:ext uri="{FF2B5EF4-FFF2-40B4-BE49-F238E27FC236}">
                  <a16:creationId xmlns:a16="http://schemas.microsoft.com/office/drawing/2014/main" id="{00000000-0008-0000-0F00-00000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4</xdr:row>
          <xdr:rowOff>0</xdr:rowOff>
        </xdr:from>
        <xdr:to>
          <xdr:col>26</xdr:col>
          <xdr:colOff>123825</xdr:colOff>
          <xdr:row>6</xdr:row>
          <xdr:rowOff>0</xdr:rowOff>
        </xdr:to>
        <xdr:sp macro="" textlink="">
          <xdr:nvSpPr>
            <xdr:cNvPr id="214030" name="Check Box 14" hidden="1">
              <a:extLst>
                <a:ext uri="{63B3BB69-23CF-44E3-9099-C40C66FF867C}">
                  <a14:compatExt spid="_x0000_s214030"/>
                </a:ext>
                <a:ext uri="{FF2B5EF4-FFF2-40B4-BE49-F238E27FC236}">
                  <a16:creationId xmlns:a16="http://schemas.microsoft.com/office/drawing/2014/main" id="{00000000-0008-0000-0F00-00000E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0</xdr:rowOff>
        </xdr:to>
        <xdr:sp macro="" textlink="">
          <xdr:nvSpPr>
            <xdr:cNvPr id="214031" name="Check Box 15" hidden="1">
              <a:extLst>
                <a:ext uri="{63B3BB69-23CF-44E3-9099-C40C66FF867C}">
                  <a14:compatExt spid="_x0000_s214031"/>
                </a:ext>
                <a:ext uri="{FF2B5EF4-FFF2-40B4-BE49-F238E27FC236}">
                  <a16:creationId xmlns:a16="http://schemas.microsoft.com/office/drawing/2014/main" id="{00000000-0008-0000-0F00-00000F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24</xdr:row>
          <xdr:rowOff>0</xdr:rowOff>
        </xdr:from>
        <xdr:to>
          <xdr:col>18</xdr:col>
          <xdr:colOff>123825</xdr:colOff>
          <xdr:row>26</xdr:row>
          <xdr:rowOff>0</xdr:rowOff>
        </xdr:to>
        <xdr:sp macro="" textlink="">
          <xdr:nvSpPr>
            <xdr:cNvPr id="214032" name="Check Box 16" hidden="1">
              <a:extLst>
                <a:ext uri="{63B3BB69-23CF-44E3-9099-C40C66FF867C}">
                  <a14:compatExt spid="_x0000_s214032"/>
                </a:ext>
                <a:ext uri="{FF2B5EF4-FFF2-40B4-BE49-F238E27FC236}">
                  <a16:creationId xmlns:a16="http://schemas.microsoft.com/office/drawing/2014/main" id="{00000000-0008-0000-0F00-000010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0</xdr:rowOff>
        </xdr:from>
        <xdr:to>
          <xdr:col>26</xdr:col>
          <xdr:colOff>123825</xdr:colOff>
          <xdr:row>26</xdr:row>
          <xdr:rowOff>0</xdr:rowOff>
        </xdr:to>
        <xdr:sp macro="" textlink="">
          <xdr:nvSpPr>
            <xdr:cNvPr id="214033" name="Check Box 17" hidden="1">
              <a:extLst>
                <a:ext uri="{63B3BB69-23CF-44E3-9099-C40C66FF867C}">
                  <a14:compatExt spid="_x0000_s214033"/>
                </a:ext>
                <a:ext uri="{FF2B5EF4-FFF2-40B4-BE49-F238E27FC236}">
                  <a16:creationId xmlns:a16="http://schemas.microsoft.com/office/drawing/2014/main" id="{00000000-0008-0000-0F00-00001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0</xdr:rowOff>
        </xdr:to>
        <xdr:sp macro="" textlink="">
          <xdr:nvSpPr>
            <xdr:cNvPr id="214034" name="Check Box 18" hidden="1">
              <a:extLst>
                <a:ext uri="{63B3BB69-23CF-44E3-9099-C40C66FF867C}">
                  <a14:compatExt spid="_x0000_s214034"/>
                </a:ext>
                <a:ext uri="{FF2B5EF4-FFF2-40B4-BE49-F238E27FC236}">
                  <a16:creationId xmlns:a16="http://schemas.microsoft.com/office/drawing/2014/main" id="{00000000-0008-0000-0F00-00001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4</xdr:row>
          <xdr:rowOff>0</xdr:rowOff>
        </xdr:from>
        <xdr:to>
          <xdr:col>38</xdr:col>
          <xdr:colOff>123825</xdr:colOff>
          <xdr:row>6</xdr:row>
          <xdr:rowOff>0</xdr:rowOff>
        </xdr:to>
        <xdr:sp macro="" textlink="">
          <xdr:nvSpPr>
            <xdr:cNvPr id="214035" name="Check Box 19" hidden="1">
              <a:extLst>
                <a:ext uri="{63B3BB69-23CF-44E3-9099-C40C66FF867C}">
                  <a14:compatExt spid="_x0000_s214035"/>
                </a:ext>
                <a:ext uri="{FF2B5EF4-FFF2-40B4-BE49-F238E27FC236}">
                  <a16:creationId xmlns:a16="http://schemas.microsoft.com/office/drawing/2014/main" id="{00000000-0008-0000-0F00-00001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123825</xdr:colOff>
          <xdr:row>8</xdr:row>
          <xdr:rowOff>0</xdr:rowOff>
        </xdr:to>
        <xdr:sp macro="" textlink="">
          <xdr:nvSpPr>
            <xdr:cNvPr id="214036" name="Check Box 20" hidden="1">
              <a:extLst>
                <a:ext uri="{63B3BB69-23CF-44E3-9099-C40C66FF867C}">
                  <a14:compatExt spid="_x0000_s214036"/>
                </a:ext>
                <a:ext uri="{FF2B5EF4-FFF2-40B4-BE49-F238E27FC236}">
                  <a16:creationId xmlns:a16="http://schemas.microsoft.com/office/drawing/2014/main" id="{00000000-0008-0000-0F00-00001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xdr:row>
          <xdr:rowOff>0</xdr:rowOff>
        </xdr:from>
        <xdr:to>
          <xdr:col>38</xdr:col>
          <xdr:colOff>123825</xdr:colOff>
          <xdr:row>8</xdr:row>
          <xdr:rowOff>0</xdr:rowOff>
        </xdr:to>
        <xdr:sp macro="" textlink="">
          <xdr:nvSpPr>
            <xdr:cNvPr id="214037" name="Check Box 21" hidden="1">
              <a:extLst>
                <a:ext uri="{63B3BB69-23CF-44E3-9099-C40C66FF867C}">
                  <a14:compatExt spid="_x0000_s214037"/>
                </a:ext>
                <a:ext uri="{FF2B5EF4-FFF2-40B4-BE49-F238E27FC236}">
                  <a16:creationId xmlns:a16="http://schemas.microsoft.com/office/drawing/2014/main" id="{00000000-0008-0000-0F00-00001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123825</xdr:colOff>
          <xdr:row>10</xdr:row>
          <xdr:rowOff>0</xdr:rowOff>
        </xdr:to>
        <xdr:sp macro="" textlink="">
          <xdr:nvSpPr>
            <xdr:cNvPr id="214038" name="Check Box 22" hidden="1">
              <a:extLst>
                <a:ext uri="{63B3BB69-23CF-44E3-9099-C40C66FF867C}">
                  <a14:compatExt spid="_x0000_s214038"/>
                </a:ext>
                <a:ext uri="{FF2B5EF4-FFF2-40B4-BE49-F238E27FC236}">
                  <a16:creationId xmlns:a16="http://schemas.microsoft.com/office/drawing/2014/main" id="{00000000-0008-0000-0F00-00001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8</xdr:row>
          <xdr:rowOff>0</xdr:rowOff>
        </xdr:from>
        <xdr:to>
          <xdr:col>38</xdr:col>
          <xdr:colOff>123825</xdr:colOff>
          <xdr:row>10</xdr:row>
          <xdr:rowOff>0</xdr:rowOff>
        </xdr:to>
        <xdr:sp macro="" textlink="">
          <xdr:nvSpPr>
            <xdr:cNvPr id="214039" name="Check Box 23" hidden="1">
              <a:extLst>
                <a:ext uri="{63B3BB69-23CF-44E3-9099-C40C66FF867C}">
                  <a14:compatExt spid="_x0000_s214039"/>
                </a:ext>
                <a:ext uri="{FF2B5EF4-FFF2-40B4-BE49-F238E27FC236}">
                  <a16:creationId xmlns:a16="http://schemas.microsoft.com/office/drawing/2014/main" id="{00000000-0008-0000-0F00-00001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4</xdr:row>
          <xdr:rowOff>0</xdr:rowOff>
        </xdr:from>
        <xdr:to>
          <xdr:col>57</xdr:col>
          <xdr:colOff>123825</xdr:colOff>
          <xdr:row>6</xdr:row>
          <xdr:rowOff>0</xdr:rowOff>
        </xdr:to>
        <xdr:sp macro="" textlink="">
          <xdr:nvSpPr>
            <xdr:cNvPr id="214040" name="Check Box 24" hidden="1">
              <a:extLst>
                <a:ext uri="{63B3BB69-23CF-44E3-9099-C40C66FF867C}">
                  <a14:compatExt spid="_x0000_s214040"/>
                </a:ext>
                <a:ext uri="{FF2B5EF4-FFF2-40B4-BE49-F238E27FC236}">
                  <a16:creationId xmlns:a16="http://schemas.microsoft.com/office/drawing/2014/main" id="{00000000-0008-0000-0F00-00001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4</xdr:row>
          <xdr:rowOff>0</xdr:rowOff>
        </xdr:from>
        <xdr:to>
          <xdr:col>55</xdr:col>
          <xdr:colOff>123825</xdr:colOff>
          <xdr:row>6</xdr:row>
          <xdr:rowOff>0</xdr:rowOff>
        </xdr:to>
        <xdr:sp macro="" textlink="">
          <xdr:nvSpPr>
            <xdr:cNvPr id="214041" name="Check Box 25" hidden="1">
              <a:extLst>
                <a:ext uri="{63B3BB69-23CF-44E3-9099-C40C66FF867C}">
                  <a14:compatExt spid="_x0000_s214041"/>
                </a:ext>
                <a:ext uri="{FF2B5EF4-FFF2-40B4-BE49-F238E27FC236}">
                  <a16:creationId xmlns:a16="http://schemas.microsoft.com/office/drawing/2014/main" id="{00000000-0008-0000-0F00-00001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6</xdr:row>
          <xdr:rowOff>0</xdr:rowOff>
        </xdr:from>
        <xdr:to>
          <xdr:col>57</xdr:col>
          <xdr:colOff>123825</xdr:colOff>
          <xdr:row>8</xdr:row>
          <xdr:rowOff>0</xdr:rowOff>
        </xdr:to>
        <xdr:sp macro="" textlink="">
          <xdr:nvSpPr>
            <xdr:cNvPr id="214042" name="Check Box 26" hidden="1">
              <a:extLst>
                <a:ext uri="{63B3BB69-23CF-44E3-9099-C40C66FF867C}">
                  <a14:compatExt spid="_x0000_s214042"/>
                </a:ext>
                <a:ext uri="{FF2B5EF4-FFF2-40B4-BE49-F238E27FC236}">
                  <a16:creationId xmlns:a16="http://schemas.microsoft.com/office/drawing/2014/main" id="{00000000-0008-0000-0F00-00001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6</xdr:row>
          <xdr:rowOff>0</xdr:rowOff>
        </xdr:from>
        <xdr:to>
          <xdr:col>55</xdr:col>
          <xdr:colOff>123825</xdr:colOff>
          <xdr:row>8</xdr:row>
          <xdr:rowOff>0</xdr:rowOff>
        </xdr:to>
        <xdr:sp macro="" textlink="">
          <xdr:nvSpPr>
            <xdr:cNvPr id="214043" name="Check Box 27" hidden="1">
              <a:extLst>
                <a:ext uri="{63B3BB69-23CF-44E3-9099-C40C66FF867C}">
                  <a14:compatExt spid="_x0000_s214043"/>
                </a:ext>
                <a:ext uri="{FF2B5EF4-FFF2-40B4-BE49-F238E27FC236}">
                  <a16:creationId xmlns:a16="http://schemas.microsoft.com/office/drawing/2014/main" id="{00000000-0008-0000-0F00-00001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8</xdr:row>
          <xdr:rowOff>0</xdr:rowOff>
        </xdr:from>
        <xdr:to>
          <xdr:col>57</xdr:col>
          <xdr:colOff>123825</xdr:colOff>
          <xdr:row>10</xdr:row>
          <xdr:rowOff>0</xdr:rowOff>
        </xdr:to>
        <xdr:sp macro="" textlink="">
          <xdr:nvSpPr>
            <xdr:cNvPr id="214044" name="Check Box 28" hidden="1">
              <a:extLst>
                <a:ext uri="{63B3BB69-23CF-44E3-9099-C40C66FF867C}">
                  <a14:compatExt spid="_x0000_s214044"/>
                </a:ext>
                <a:ext uri="{FF2B5EF4-FFF2-40B4-BE49-F238E27FC236}">
                  <a16:creationId xmlns:a16="http://schemas.microsoft.com/office/drawing/2014/main" id="{00000000-0008-0000-0F00-00001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8</xdr:row>
          <xdr:rowOff>0</xdr:rowOff>
        </xdr:from>
        <xdr:to>
          <xdr:col>55</xdr:col>
          <xdr:colOff>123825</xdr:colOff>
          <xdr:row>10</xdr:row>
          <xdr:rowOff>0</xdr:rowOff>
        </xdr:to>
        <xdr:sp macro="" textlink="">
          <xdr:nvSpPr>
            <xdr:cNvPr id="214045" name="Check Box 29" hidden="1">
              <a:extLst>
                <a:ext uri="{63B3BB69-23CF-44E3-9099-C40C66FF867C}">
                  <a14:compatExt spid="_x0000_s214045"/>
                </a:ext>
                <a:ext uri="{FF2B5EF4-FFF2-40B4-BE49-F238E27FC236}">
                  <a16:creationId xmlns:a16="http://schemas.microsoft.com/office/drawing/2014/main" id="{00000000-0008-0000-0F00-00001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14</xdr:row>
          <xdr:rowOff>0</xdr:rowOff>
        </xdr:from>
        <xdr:to>
          <xdr:col>39</xdr:col>
          <xdr:colOff>123825</xdr:colOff>
          <xdr:row>16</xdr:row>
          <xdr:rowOff>0</xdr:rowOff>
        </xdr:to>
        <xdr:sp macro="" textlink="">
          <xdr:nvSpPr>
            <xdr:cNvPr id="214046" name="Check Box 30" hidden="1">
              <a:extLst>
                <a:ext uri="{63B3BB69-23CF-44E3-9099-C40C66FF867C}">
                  <a14:compatExt spid="_x0000_s214046"/>
                </a:ext>
                <a:ext uri="{FF2B5EF4-FFF2-40B4-BE49-F238E27FC236}">
                  <a16:creationId xmlns:a16="http://schemas.microsoft.com/office/drawing/2014/main" id="{00000000-0008-0000-0F00-00001E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14</xdr:row>
          <xdr:rowOff>0</xdr:rowOff>
        </xdr:from>
        <xdr:to>
          <xdr:col>43</xdr:col>
          <xdr:colOff>123825</xdr:colOff>
          <xdr:row>16</xdr:row>
          <xdr:rowOff>0</xdr:rowOff>
        </xdr:to>
        <xdr:sp macro="" textlink="">
          <xdr:nvSpPr>
            <xdr:cNvPr id="214047" name="Check Box 31" hidden="1">
              <a:extLst>
                <a:ext uri="{63B3BB69-23CF-44E3-9099-C40C66FF867C}">
                  <a14:compatExt spid="_x0000_s214047"/>
                </a:ext>
                <a:ext uri="{FF2B5EF4-FFF2-40B4-BE49-F238E27FC236}">
                  <a16:creationId xmlns:a16="http://schemas.microsoft.com/office/drawing/2014/main" id="{00000000-0008-0000-0F00-00001F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17</xdr:row>
          <xdr:rowOff>0</xdr:rowOff>
        </xdr:from>
        <xdr:to>
          <xdr:col>38</xdr:col>
          <xdr:colOff>123825</xdr:colOff>
          <xdr:row>19</xdr:row>
          <xdr:rowOff>0</xdr:rowOff>
        </xdr:to>
        <xdr:sp macro="" textlink="">
          <xdr:nvSpPr>
            <xdr:cNvPr id="214048" name="Check Box 32" hidden="1">
              <a:extLst>
                <a:ext uri="{63B3BB69-23CF-44E3-9099-C40C66FF867C}">
                  <a14:compatExt spid="_x0000_s214048"/>
                </a:ext>
                <a:ext uri="{FF2B5EF4-FFF2-40B4-BE49-F238E27FC236}">
                  <a16:creationId xmlns:a16="http://schemas.microsoft.com/office/drawing/2014/main" id="{00000000-0008-0000-0F00-000020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17</xdr:row>
          <xdr:rowOff>0</xdr:rowOff>
        </xdr:from>
        <xdr:to>
          <xdr:col>43</xdr:col>
          <xdr:colOff>123825</xdr:colOff>
          <xdr:row>19</xdr:row>
          <xdr:rowOff>0</xdr:rowOff>
        </xdr:to>
        <xdr:sp macro="" textlink="">
          <xdr:nvSpPr>
            <xdr:cNvPr id="214049" name="Check Box 33" hidden="1">
              <a:extLst>
                <a:ext uri="{63B3BB69-23CF-44E3-9099-C40C66FF867C}">
                  <a14:compatExt spid="_x0000_s214049"/>
                </a:ext>
                <a:ext uri="{FF2B5EF4-FFF2-40B4-BE49-F238E27FC236}">
                  <a16:creationId xmlns:a16="http://schemas.microsoft.com/office/drawing/2014/main" id="{00000000-0008-0000-0F00-00002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19</xdr:row>
          <xdr:rowOff>0</xdr:rowOff>
        </xdr:from>
        <xdr:to>
          <xdr:col>38</xdr:col>
          <xdr:colOff>123825</xdr:colOff>
          <xdr:row>21</xdr:row>
          <xdr:rowOff>0</xdr:rowOff>
        </xdr:to>
        <xdr:sp macro="" textlink="">
          <xdr:nvSpPr>
            <xdr:cNvPr id="214050" name="Check Box 34" hidden="1">
              <a:extLst>
                <a:ext uri="{63B3BB69-23CF-44E3-9099-C40C66FF867C}">
                  <a14:compatExt spid="_x0000_s214050"/>
                </a:ext>
                <a:ext uri="{FF2B5EF4-FFF2-40B4-BE49-F238E27FC236}">
                  <a16:creationId xmlns:a16="http://schemas.microsoft.com/office/drawing/2014/main" id="{00000000-0008-0000-0F00-00002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19</xdr:row>
          <xdr:rowOff>0</xdr:rowOff>
        </xdr:from>
        <xdr:to>
          <xdr:col>57</xdr:col>
          <xdr:colOff>123825</xdr:colOff>
          <xdr:row>21</xdr:row>
          <xdr:rowOff>0</xdr:rowOff>
        </xdr:to>
        <xdr:sp macro="" textlink="">
          <xdr:nvSpPr>
            <xdr:cNvPr id="214051" name="Check Box 35" hidden="1">
              <a:extLst>
                <a:ext uri="{63B3BB69-23CF-44E3-9099-C40C66FF867C}">
                  <a14:compatExt spid="_x0000_s214051"/>
                </a:ext>
                <a:ext uri="{FF2B5EF4-FFF2-40B4-BE49-F238E27FC236}">
                  <a16:creationId xmlns:a16="http://schemas.microsoft.com/office/drawing/2014/main" id="{00000000-0008-0000-0F00-00002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xdr:row>
          <xdr:rowOff>0</xdr:rowOff>
        </xdr:from>
        <xdr:to>
          <xdr:col>42</xdr:col>
          <xdr:colOff>123825</xdr:colOff>
          <xdr:row>33</xdr:row>
          <xdr:rowOff>0</xdr:rowOff>
        </xdr:to>
        <xdr:sp macro="" textlink="">
          <xdr:nvSpPr>
            <xdr:cNvPr id="214052" name="Check Box 36" hidden="1">
              <a:extLst>
                <a:ext uri="{63B3BB69-23CF-44E3-9099-C40C66FF867C}">
                  <a14:compatExt spid="_x0000_s214052"/>
                </a:ext>
                <a:ext uri="{FF2B5EF4-FFF2-40B4-BE49-F238E27FC236}">
                  <a16:creationId xmlns:a16="http://schemas.microsoft.com/office/drawing/2014/main" id="{00000000-0008-0000-0F00-00002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66675</xdr:colOff>
          <xdr:row>31</xdr:row>
          <xdr:rowOff>0</xdr:rowOff>
        </xdr:from>
        <xdr:to>
          <xdr:col>51</xdr:col>
          <xdr:colOff>123825</xdr:colOff>
          <xdr:row>33</xdr:row>
          <xdr:rowOff>0</xdr:rowOff>
        </xdr:to>
        <xdr:sp macro="" textlink="">
          <xdr:nvSpPr>
            <xdr:cNvPr id="214053" name="Check Box 37" hidden="1">
              <a:extLst>
                <a:ext uri="{63B3BB69-23CF-44E3-9099-C40C66FF867C}">
                  <a14:compatExt spid="_x0000_s214053"/>
                </a:ext>
                <a:ext uri="{FF2B5EF4-FFF2-40B4-BE49-F238E27FC236}">
                  <a16:creationId xmlns:a16="http://schemas.microsoft.com/office/drawing/2014/main" id="{00000000-0008-0000-0F00-00002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35</xdr:row>
          <xdr:rowOff>0</xdr:rowOff>
        </xdr:from>
        <xdr:to>
          <xdr:col>41</xdr:col>
          <xdr:colOff>123825</xdr:colOff>
          <xdr:row>37</xdr:row>
          <xdr:rowOff>0</xdr:rowOff>
        </xdr:to>
        <xdr:sp macro="" textlink="">
          <xdr:nvSpPr>
            <xdr:cNvPr id="214054" name="Check Box 38" hidden="1">
              <a:extLst>
                <a:ext uri="{63B3BB69-23CF-44E3-9099-C40C66FF867C}">
                  <a14:compatExt spid="_x0000_s214054"/>
                </a:ext>
                <a:ext uri="{FF2B5EF4-FFF2-40B4-BE49-F238E27FC236}">
                  <a16:creationId xmlns:a16="http://schemas.microsoft.com/office/drawing/2014/main" id="{00000000-0008-0000-0F00-00002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35</xdr:row>
          <xdr:rowOff>0</xdr:rowOff>
        </xdr:from>
        <xdr:to>
          <xdr:col>45</xdr:col>
          <xdr:colOff>123825</xdr:colOff>
          <xdr:row>37</xdr:row>
          <xdr:rowOff>0</xdr:rowOff>
        </xdr:to>
        <xdr:sp macro="" textlink="">
          <xdr:nvSpPr>
            <xdr:cNvPr id="214055" name="Check Box 39" hidden="1">
              <a:extLst>
                <a:ext uri="{63B3BB69-23CF-44E3-9099-C40C66FF867C}">
                  <a14:compatExt spid="_x0000_s214055"/>
                </a:ext>
                <a:ext uri="{FF2B5EF4-FFF2-40B4-BE49-F238E27FC236}">
                  <a16:creationId xmlns:a16="http://schemas.microsoft.com/office/drawing/2014/main" id="{00000000-0008-0000-0F00-00002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46</xdr:row>
          <xdr:rowOff>0</xdr:rowOff>
        </xdr:from>
        <xdr:to>
          <xdr:col>40</xdr:col>
          <xdr:colOff>123825</xdr:colOff>
          <xdr:row>47</xdr:row>
          <xdr:rowOff>247650</xdr:rowOff>
        </xdr:to>
        <xdr:sp macro="" textlink="">
          <xdr:nvSpPr>
            <xdr:cNvPr id="214056" name="Check Box 40" hidden="1">
              <a:extLst>
                <a:ext uri="{63B3BB69-23CF-44E3-9099-C40C66FF867C}">
                  <a14:compatExt spid="_x0000_s214056"/>
                </a:ext>
                <a:ext uri="{FF2B5EF4-FFF2-40B4-BE49-F238E27FC236}">
                  <a16:creationId xmlns:a16="http://schemas.microsoft.com/office/drawing/2014/main" id="{00000000-0008-0000-0F00-00002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46</xdr:row>
          <xdr:rowOff>0</xdr:rowOff>
        </xdr:from>
        <xdr:to>
          <xdr:col>43</xdr:col>
          <xdr:colOff>123825</xdr:colOff>
          <xdr:row>47</xdr:row>
          <xdr:rowOff>247650</xdr:rowOff>
        </xdr:to>
        <xdr:sp macro="" textlink="">
          <xdr:nvSpPr>
            <xdr:cNvPr id="214057" name="Check Box 41" hidden="1">
              <a:extLst>
                <a:ext uri="{63B3BB69-23CF-44E3-9099-C40C66FF867C}">
                  <a14:compatExt spid="_x0000_s214057"/>
                </a:ext>
                <a:ext uri="{FF2B5EF4-FFF2-40B4-BE49-F238E27FC236}">
                  <a16:creationId xmlns:a16="http://schemas.microsoft.com/office/drawing/2014/main" id="{00000000-0008-0000-0F00-00002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66675</xdr:colOff>
          <xdr:row>46</xdr:row>
          <xdr:rowOff>0</xdr:rowOff>
        </xdr:from>
        <xdr:to>
          <xdr:col>52</xdr:col>
          <xdr:colOff>123825</xdr:colOff>
          <xdr:row>47</xdr:row>
          <xdr:rowOff>247650</xdr:rowOff>
        </xdr:to>
        <xdr:sp macro="" textlink="">
          <xdr:nvSpPr>
            <xdr:cNvPr id="214058" name="Check Box 42" hidden="1">
              <a:extLst>
                <a:ext uri="{63B3BB69-23CF-44E3-9099-C40C66FF867C}">
                  <a14:compatExt spid="_x0000_s214058"/>
                </a:ext>
                <a:ext uri="{FF2B5EF4-FFF2-40B4-BE49-F238E27FC236}">
                  <a16:creationId xmlns:a16="http://schemas.microsoft.com/office/drawing/2014/main" id="{00000000-0008-0000-0F00-00002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46</xdr:row>
          <xdr:rowOff>0</xdr:rowOff>
        </xdr:from>
        <xdr:to>
          <xdr:col>56</xdr:col>
          <xdr:colOff>123825</xdr:colOff>
          <xdr:row>48</xdr:row>
          <xdr:rowOff>0</xdr:rowOff>
        </xdr:to>
        <xdr:sp macro="" textlink="">
          <xdr:nvSpPr>
            <xdr:cNvPr id="214059" name="Check Box 43" hidden="1">
              <a:extLst>
                <a:ext uri="{63B3BB69-23CF-44E3-9099-C40C66FF867C}">
                  <a14:compatExt spid="_x0000_s214059"/>
                </a:ext>
                <a:ext uri="{FF2B5EF4-FFF2-40B4-BE49-F238E27FC236}">
                  <a16:creationId xmlns:a16="http://schemas.microsoft.com/office/drawing/2014/main" id="{00000000-0008-0000-0F00-00002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2</xdr:row>
          <xdr:rowOff>114300</xdr:rowOff>
        </xdr:from>
        <xdr:to>
          <xdr:col>23</xdr:col>
          <xdr:colOff>0</xdr:colOff>
          <xdr:row>3</xdr:row>
          <xdr:rowOff>114300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1000-00000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xdr:row>
          <xdr:rowOff>114300</xdr:rowOff>
        </xdr:from>
        <xdr:to>
          <xdr:col>23</xdr:col>
          <xdr:colOff>0</xdr:colOff>
          <xdr:row>5</xdr:row>
          <xdr:rowOff>114300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1000-00000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13</xdr:row>
          <xdr:rowOff>0</xdr:rowOff>
        </xdr:from>
        <xdr:to>
          <xdr:col>25</xdr:col>
          <xdr:colOff>276225</xdr:colOff>
          <xdr:row>14</xdr:row>
          <xdr:rowOff>0</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1000-00000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14</xdr:row>
          <xdr:rowOff>0</xdr:rowOff>
        </xdr:from>
        <xdr:to>
          <xdr:col>25</xdr:col>
          <xdr:colOff>276225</xdr:colOff>
          <xdr:row>15</xdr:row>
          <xdr:rowOff>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1000-00000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15</xdr:row>
          <xdr:rowOff>0</xdr:rowOff>
        </xdr:from>
        <xdr:to>
          <xdr:col>25</xdr:col>
          <xdr:colOff>276225</xdr:colOff>
          <xdr:row>16</xdr:row>
          <xdr:rowOff>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1000-000005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16</xdr:row>
          <xdr:rowOff>0</xdr:rowOff>
        </xdr:from>
        <xdr:to>
          <xdr:col>25</xdr:col>
          <xdr:colOff>276225</xdr:colOff>
          <xdr:row>17</xdr:row>
          <xdr:rowOff>0</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1000-000006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18</xdr:row>
          <xdr:rowOff>0</xdr:rowOff>
        </xdr:from>
        <xdr:to>
          <xdr:col>25</xdr:col>
          <xdr:colOff>276225</xdr:colOff>
          <xdr:row>19</xdr:row>
          <xdr:rowOff>0</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1000-000007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1000-000008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31433" name="Check Box 9" hidden="1">
              <a:extLst>
                <a:ext uri="{63B3BB69-23CF-44E3-9099-C40C66FF867C}">
                  <a14:compatExt spid="_x0000_s231433"/>
                </a:ext>
                <a:ext uri="{FF2B5EF4-FFF2-40B4-BE49-F238E27FC236}">
                  <a16:creationId xmlns:a16="http://schemas.microsoft.com/office/drawing/2014/main" id="{00000000-0008-0000-1000-000009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21</xdr:row>
          <xdr:rowOff>0</xdr:rowOff>
        </xdr:from>
        <xdr:to>
          <xdr:col>25</xdr:col>
          <xdr:colOff>276225</xdr:colOff>
          <xdr:row>22</xdr:row>
          <xdr:rowOff>0</xdr:rowOff>
        </xdr:to>
        <xdr:sp macro="" textlink="">
          <xdr:nvSpPr>
            <xdr:cNvPr id="231434" name="Check Box 10" hidden="1">
              <a:extLst>
                <a:ext uri="{63B3BB69-23CF-44E3-9099-C40C66FF867C}">
                  <a14:compatExt spid="_x0000_s231434"/>
                </a:ext>
                <a:ext uri="{FF2B5EF4-FFF2-40B4-BE49-F238E27FC236}">
                  <a16:creationId xmlns:a16="http://schemas.microsoft.com/office/drawing/2014/main" id="{00000000-0008-0000-1000-00000A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23</xdr:row>
          <xdr:rowOff>0</xdr:rowOff>
        </xdr:from>
        <xdr:to>
          <xdr:col>25</xdr:col>
          <xdr:colOff>276225</xdr:colOff>
          <xdr:row>24</xdr:row>
          <xdr:rowOff>0</xdr:rowOff>
        </xdr:to>
        <xdr:sp macro="" textlink="">
          <xdr:nvSpPr>
            <xdr:cNvPr id="231435" name="Check Box 11" hidden="1">
              <a:extLst>
                <a:ext uri="{63B3BB69-23CF-44E3-9099-C40C66FF867C}">
                  <a14:compatExt spid="_x0000_s231435"/>
                </a:ext>
                <a:ext uri="{FF2B5EF4-FFF2-40B4-BE49-F238E27FC236}">
                  <a16:creationId xmlns:a16="http://schemas.microsoft.com/office/drawing/2014/main" id="{00000000-0008-0000-1000-00000B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0</xdr:rowOff>
        </xdr:from>
        <xdr:to>
          <xdr:col>25</xdr:col>
          <xdr:colOff>276225</xdr:colOff>
          <xdr:row>25</xdr:row>
          <xdr:rowOff>0</xdr:rowOff>
        </xdr:to>
        <xdr:sp macro="" textlink="">
          <xdr:nvSpPr>
            <xdr:cNvPr id="231436" name="Check Box 12" hidden="1">
              <a:extLst>
                <a:ext uri="{63B3BB69-23CF-44E3-9099-C40C66FF867C}">
                  <a14:compatExt spid="_x0000_s231436"/>
                </a:ext>
                <a:ext uri="{FF2B5EF4-FFF2-40B4-BE49-F238E27FC236}">
                  <a16:creationId xmlns:a16="http://schemas.microsoft.com/office/drawing/2014/main" id="{00000000-0008-0000-1000-00000C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31437" name="Check Box 13" hidden="1">
              <a:extLst>
                <a:ext uri="{63B3BB69-23CF-44E3-9099-C40C66FF867C}">
                  <a14:compatExt spid="_x0000_s231437"/>
                </a:ext>
                <a:ext uri="{FF2B5EF4-FFF2-40B4-BE49-F238E27FC236}">
                  <a16:creationId xmlns:a16="http://schemas.microsoft.com/office/drawing/2014/main" id="{00000000-0008-0000-1000-00000D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0</xdr:rowOff>
        </xdr:from>
        <xdr:to>
          <xdr:col>25</xdr:col>
          <xdr:colOff>276225</xdr:colOff>
          <xdr:row>28</xdr:row>
          <xdr:rowOff>0</xdr:rowOff>
        </xdr:to>
        <xdr:sp macro="" textlink="">
          <xdr:nvSpPr>
            <xdr:cNvPr id="231438" name="Check Box 14" hidden="1">
              <a:extLst>
                <a:ext uri="{63B3BB69-23CF-44E3-9099-C40C66FF867C}">
                  <a14:compatExt spid="_x0000_s231438"/>
                </a:ext>
                <a:ext uri="{FF2B5EF4-FFF2-40B4-BE49-F238E27FC236}">
                  <a16:creationId xmlns:a16="http://schemas.microsoft.com/office/drawing/2014/main" id="{00000000-0008-0000-1000-00000E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31439" name="Check Box 15" hidden="1">
              <a:extLst>
                <a:ext uri="{63B3BB69-23CF-44E3-9099-C40C66FF867C}">
                  <a14:compatExt spid="_x0000_s231439"/>
                </a:ext>
                <a:ext uri="{FF2B5EF4-FFF2-40B4-BE49-F238E27FC236}">
                  <a16:creationId xmlns:a16="http://schemas.microsoft.com/office/drawing/2014/main" id="{00000000-0008-0000-1000-00000F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xdr:row>
          <xdr:rowOff>0</xdr:rowOff>
        </xdr:from>
        <xdr:to>
          <xdr:col>29</xdr:col>
          <xdr:colOff>276225</xdr:colOff>
          <xdr:row>30</xdr:row>
          <xdr:rowOff>0</xdr:rowOff>
        </xdr:to>
        <xdr:sp macro="" textlink="">
          <xdr:nvSpPr>
            <xdr:cNvPr id="231440" name="Check Box 16" hidden="1">
              <a:extLst>
                <a:ext uri="{63B3BB69-23CF-44E3-9099-C40C66FF867C}">
                  <a14:compatExt spid="_x0000_s231440"/>
                </a:ext>
                <a:ext uri="{FF2B5EF4-FFF2-40B4-BE49-F238E27FC236}">
                  <a16:creationId xmlns:a16="http://schemas.microsoft.com/office/drawing/2014/main" id="{00000000-0008-0000-1000-000010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29</xdr:row>
          <xdr:rowOff>0</xdr:rowOff>
        </xdr:from>
        <xdr:to>
          <xdr:col>32</xdr:col>
          <xdr:colOff>276225</xdr:colOff>
          <xdr:row>30</xdr:row>
          <xdr:rowOff>0</xdr:rowOff>
        </xdr:to>
        <xdr:sp macro="" textlink="">
          <xdr:nvSpPr>
            <xdr:cNvPr id="231441" name="Check Box 17" hidden="1">
              <a:extLst>
                <a:ext uri="{63B3BB69-23CF-44E3-9099-C40C66FF867C}">
                  <a14:compatExt spid="_x0000_s231441"/>
                </a:ext>
                <a:ext uri="{FF2B5EF4-FFF2-40B4-BE49-F238E27FC236}">
                  <a16:creationId xmlns:a16="http://schemas.microsoft.com/office/drawing/2014/main" id="{00000000-0008-0000-1000-00001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114300</xdr:rowOff>
        </xdr:to>
        <xdr:sp macro="" textlink="">
          <xdr:nvSpPr>
            <xdr:cNvPr id="231442" name="Check Box 18" hidden="1">
              <a:extLst>
                <a:ext uri="{63B3BB69-23CF-44E3-9099-C40C66FF867C}">
                  <a14:compatExt spid="_x0000_s231442"/>
                </a:ext>
                <a:ext uri="{FF2B5EF4-FFF2-40B4-BE49-F238E27FC236}">
                  <a16:creationId xmlns:a16="http://schemas.microsoft.com/office/drawing/2014/main" id="{00000000-0008-0000-1000-00001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114300</xdr:rowOff>
        </xdr:to>
        <xdr:sp macro="" textlink="">
          <xdr:nvSpPr>
            <xdr:cNvPr id="231443" name="Check Box 19" hidden="1">
              <a:extLst>
                <a:ext uri="{63B3BB69-23CF-44E3-9099-C40C66FF867C}">
                  <a14:compatExt spid="_x0000_s231443"/>
                </a:ext>
                <a:ext uri="{FF2B5EF4-FFF2-40B4-BE49-F238E27FC236}">
                  <a16:creationId xmlns:a16="http://schemas.microsoft.com/office/drawing/2014/main" id="{00000000-0008-0000-1000-00001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114300</xdr:rowOff>
        </xdr:from>
        <xdr:to>
          <xdr:col>23</xdr:col>
          <xdr:colOff>0</xdr:colOff>
          <xdr:row>28</xdr:row>
          <xdr:rowOff>114300</xdr:rowOff>
        </xdr:to>
        <xdr:sp macro="" textlink="">
          <xdr:nvSpPr>
            <xdr:cNvPr id="231444" name="Check Box 20" hidden="1">
              <a:extLst>
                <a:ext uri="{63B3BB69-23CF-44E3-9099-C40C66FF867C}">
                  <a14:compatExt spid="_x0000_s231444"/>
                </a:ext>
                <a:ext uri="{FF2B5EF4-FFF2-40B4-BE49-F238E27FC236}">
                  <a16:creationId xmlns:a16="http://schemas.microsoft.com/office/drawing/2014/main" id="{00000000-0008-0000-1000-00001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114300</xdr:rowOff>
        </xdr:from>
        <xdr:to>
          <xdr:col>23</xdr:col>
          <xdr:colOff>0</xdr:colOff>
          <xdr:row>25</xdr:row>
          <xdr:rowOff>114300</xdr:rowOff>
        </xdr:to>
        <xdr:sp macro="" textlink="">
          <xdr:nvSpPr>
            <xdr:cNvPr id="231445" name="Check Box 21" hidden="1">
              <a:extLst>
                <a:ext uri="{63B3BB69-23CF-44E3-9099-C40C66FF867C}">
                  <a14:compatExt spid="_x0000_s231445"/>
                </a:ext>
                <a:ext uri="{FF2B5EF4-FFF2-40B4-BE49-F238E27FC236}">
                  <a16:creationId xmlns:a16="http://schemas.microsoft.com/office/drawing/2014/main" id="{00000000-0008-0000-1000-000015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xdr:row>
          <xdr:rowOff>114300</xdr:rowOff>
        </xdr:from>
        <xdr:to>
          <xdr:col>23</xdr:col>
          <xdr:colOff>0</xdr:colOff>
          <xdr:row>7</xdr:row>
          <xdr:rowOff>114300</xdr:rowOff>
        </xdr:to>
        <xdr:sp macro="" textlink="">
          <xdr:nvSpPr>
            <xdr:cNvPr id="231446" name="Check Box 22" hidden="1">
              <a:extLst>
                <a:ext uri="{63B3BB69-23CF-44E3-9099-C40C66FF867C}">
                  <a14:compatExt spid="_x0000_s231446"/>
                </a:ext>
                <a:ext uri="{FF2B5EF4-FFF2-40B4-BE49-F238E27FC236}">
                  <a16:creationId xmlns:a16="http://schemas.microsoft.com/office/drawing/2014/main" id="{00000000-0008-0000-1000-000016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8</xdr:row>
          <xdr:rowOff>114300</xdr:rowOff>
        </xdr:from>
        <xdr:to>
          <xdr:col>23</xdr:col>
          <xdr:colOff>0</xdr:colOff>
          <xdr:row>9</xdr:row>
          <xdr:rowOff>114300</xdr:rowOff>
        </xdr:to>
        <xdr:sp macro="" textlink="">
          <xdr:nvSpPr>
            <xdr:cNvPr id="231447" name="Check Box 23" hidden="1">
              <a:extLst>
                <a:ext uri="{63B3BB69-23CF-44E3-9099-C40C66FF867C}">
                  <a14:compatExt spid="_x0000_s231447"/>
                </a:ext>
                <a:ext uri="{FF2B5EF4-FFF2-40B4-BE49-F238E27FC236}">
                  <a16:creationId xmlns:a16="http://schemas.microsoft.com/office/drawing/2014/main" id="{00000000-0008-0000-1000-000017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26</xdr:row>
          <xdr:rowOff>0</xdr:rowOff>
        </xdr:from>
        <xdr:to>
          <xdr:col>25</xdr:col>
          <xdr:colOff>276225</xdr:colOff>
          <xdr:row>27</xdr:row>
          <xdr:rowOff>0</xdr:rowOff>
        </xdr:to>
        <xdr:sp macro="" textlink="">
          <xdr:nvSpPr>
            <xdr:cNvPr id="231448" name="Check Box 24" hidden="1">
              <a:extLst>
                <a:ext uri="{63B3BB69-23CF-44E3-9099-C40C66FF867C}">
                  <a14:compatExt spid="_x0000_s231448"/>
                </a:ext>
                <a:ext uri="{FF2B5EF4-FFF2-40B4-BE49-F238E27FC236}">
                  <a16:creationId xmlns:a16="http://schemas.microsoft.com/office/drawing/2014/main" id="{00000000-0008-0000-1000-000018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24</xdr:col>
          <xdr:colOff>123825</xdr:colOff>
          <xdr:row>35</xdr:row>
          <xdr:rowOff>0</xdr:rowOff>
        </xdr:to>
        <xdr:sp macro="" textlink="">
          <xdr:nvSpPr>
            <xdr:cNvPr id="231449" name="Check Box 25" hidden="1">
              <a:extLst>
                <a:ext uri="{63B3BB69-23CF-44E3-9099-C40C66FF867C}">
                  <a14:compatExt spid="_x0000_s231449"/>
                </a:ext>
                <a:ext uri="{FF2B5EF4-FFF2-40B4-BE49-F238E27FC236}">
                  <a16:creationId xmlns:a16="http://schemas.microsoft.com/office/drawing/2014/main" id="{00000000-0008-0000-1000-000019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33</xdr:row>
          <xdr:rowOff>0</xdr:rowOff>
        </xdr:from>
        <xdr:to>
          <xdr:col>27</xdr:col>
          <xdr:colOff>123825</xdr:colOff>
          <xdr:row>35</xdr:row>
          <xdr:rowOff>0</xdr:rowOff>
        </xdr:to>
        <xdr:sp macro="" textlink="">
          <xdr:nvSpPr>
            <xdr:cNvPr id="231450" name="Check Box 26" hidden="1">
              <a:extLst>
                <a:ext uri="{63B3BB69-23CF-44E3-9099-C40C66FF867C}">
                  <a14:compatExt spid="_x0000_s231450"/>
                </a:ext>
                <a:ext uri="{FF2B5EF4-FFF2-40B4-BE49-F238E27FC236}">
                  <a16:creationId xmlns:a16="http://schemas.microsoft.com/office/drawing/2014/main" id="{00000000-0008-0000-1000-00001A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66675</xdr:colOff>
          <xdr:row>33</xdr:row>
          <xdr:rowOff>0</xdr:rowOff>
        </xdr:from>
        <xdr:to>
          <xdr:col>35</xdr:col>
          <xdr:colOff>123825</xdr:colOff>
          <xdr:row>35</xdr:row>
          <xdr:rowOff>0</xdr:rowOff>
        </xdr:to>
        <xdr:sp macro="" textlink="">
          <xdr:nvSpPr>
            <xdr:cNvPr id="231451" name="Check Box 27" hidden="1">
              <a:extLst>
                <a:ext uri="{63B3BB69-23CF-44E3-9099-C40C66FF867C}">
                  <a14:compatExt spid="_x0000_s231451"/>
                </a:ext>
                <a:ext uri="{FF2B5EF4-FFF2-40B4-BE49-F238E27FC236}">
                  <a16:creationId xmlns:a16="http://schemas.microsoft.com/office/drawing/2014/main" id="{00000000-0008-0000-1000-00001B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33</xdr:row>
          <xdr:rowOff>0</xdr:rowOff>
        </xdr:from>
        <xdr:to>
          <xdr:col>38</xdr:col>
          <xdr:colOff>123825</xdr:colOff>
          <xdr:row>35</xdr:row>
          <xdr:rowOff>0</xdr:rowOff>
        </xdr:to>
        <xdr:sp macro="" textlink="">
          <xdr:nvSpPr>
            <xdr:cNvPr id="231452" name="Check Box 28" hidden="1">
              <a:extLst>
                <a:ext uri="{63B3BB69-23CF-44E3-9099-C40C66FF867C}">
                  <a14:compatExt spid="_x0000_s231452"/>
                </a:ext>
                <a:ext uri="{FF2B5EF4-FFF2-40B4-BE49-F238E27FC236}">
                  <a16:creationId xmlns:a16="http://schemas.microsoft.com/office/drawing/2014/main" id="{00000000-0008-0000-1000-00001C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24</xdr:col>
          <xdr:colOff>123825</xdr:colOff>
          <xdr:row>37</xdr:row>
          <xdr:rowOff>0</xdr:rowOff>
        </xdr:to>
        <xdr:sp macro="" textlink="">
          <xdr:nvSpPr>
            <xdr:cNvPr id="231453" name="Check Box 29" hidden="1">
              <a:extLst>
                <a:ext uri="{63B3BB69-23CF-44E3-9099-C40C66FF867C}">
                  <a14:compatExt spid="_x0000_s231453"/>
                </a:ext>
                <a:ext uri="{FF2B5EF4-FFF2-40B4-BE49-F238E27FC236}">
                  <a16:creationId xmlns:a16="http://schemas.microsoft.com/office/drawing/2014/main" id="{00000000-0008-0000-1000-00001D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35</xdr:row>
          <xdr:rowOff>0</xdr:rowOff>
        </xdr:from>
        <xdr:to>
          <xdr:col>27</xdr:col>
          <xdr:colOff>123825</xdr:colOff>
          <xdr:row>37</xdr:row>
          <xdr:rowOff>0</xdr:rowOff>
        </xdr:to>
        <xdr:sp macro="" textlink="">
          <xdr:nvSpPr>
            <xdr:cNvPr id="231454" name="Check Box 30" hidden="1">
              <a:extLst>
                <a:ext uri="{63B3BB69-23CF-44E3-9099-C40C66FF867C}">
                  <a14:compatExt spid="_x0000_s231454"/>
                </a:ext>
                <a:ext uri="{FF2B5EF4-FFF2-40B4-BE49-F238E27FC236}">
                  <a16:creationId xmlns:a16="http://schemas.microsoft.com/office/drawing/2014/main" id="{00000000-0008-0000-1000-00001E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66675</xdr:colOff>
          <xdr:row>35</xdr:row>
          <xdr:rowOff>0</xdr:rowOff>
        </xdr:from>
        <xdr:to>
          <xdr:col>35</xdr:col>
          <xdr:colOff>123825</xdr:colOff>
          <xdr:row>37</xdr:row>
          <xdr:rowOff>0</xdr:rowOff>
        </xdr:to>
        <xdr:sp macro="" textlink="">
          <xdr:nvSpPr>
            <xdr:cNvPr id="231455" name="Check Box 31" hidden="1">
              <a:extLst>
                <a:ext uri="{63B3BB69-23CF-44E3-9099-C40C66FF867C}">
                  <a14:compatExt spid="_x0000_s231455"/>
                </a:ext>
                <a:ext uri="{FF2B5EF4-FFF2-40B4-BE49-F238E27FC236}">
                  <a16:creationId xmlns:a16="http://schemas.microsoft.com/office/drawing/2014/main" id="{00000000-0008-0000-1000-00001F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35</xdr:row>
          <xdr:rowOff>0</xdr:rowOff>
        </xdr:from>
        <xdr:to>
          <xdr:col>38</xdr:col>
          <xdr:colOff>123825</xdr:colOff>
          <xdr:row>37</xdr:row>
          <xdr:rowOff>0</xdr:rowOff>
        </xdr:to>
        <xdr:sp macro="" textlink="">
          <xdr:nvSpPr>
            <xdr:cNvPr id="231456" name="Check Box 32" hidden="1">
              <a:extLst>
                <a:ext uri="{63B3BB69-23CF-44E3-9099-C40C66FF867C}">
                  <a14:compatExt spid="_x0000_s231456"/>
                </a:ext>
                <a:ext uri="{FF2B5EF4-FFF2-40B4-BE49-F238E27FC236}">
                  <a16:creationId xmlns:a16="http://schemas.microsoft.com/office/drawing/2014/main" id="{00000000-0008-0000-1000-000020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24</xdr:col>
          <xdr:colOff>123825</xdr:colOff>
          <xdr:row>39</xdr:row>
          <xdr:rowOff>0</xdr:rowOff>
        </xdr:to>
        <xdr:sp macro="" textlink="">
          <xdr:nvSpPr>
            <xdr:cNvPr id="231457" name="Check Box 33" hidden="1">
              <a:extLst>
                <a:ext uri="{63B3BB69-23CF-44E3-9099-C40C66FF867C}">
                  <a14:compatExt spid="_x0000_s231457"/>
                </a:ext>
                <a:ext uri="{FF2B5EF4-FFF2-40B4-BE49-F238E27FC236}">
                  <a16:creationId xmlns:a16="http://schemas.microsoft.com/office/drawing/2014/main" id="{00000000-0008-0000-1000-00002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37</xdr:row>
          <xdr:rowOff>0</xdr:rowOff>
        </xdr:from>
        <xdr:to>
          <xdr:col>27</xdr:col>
          <xdr:colOff>123825</xdr:colOff>
          <xdr:row>39</xdr:row>
          <xdr:rowOff>0</xdr:rowOff>
        </xdr:to>
        <xdr:sp macro="" textlink="">
          <xdr:nvSpPr>
            <xdr:cNvPr id="231458" name="Check Box 34" hidden="1">
              <a:extLst>
                <a:ext uri="{63B3BB69-23CF-44E3-9099-C40C66FF867C}">
                  <a14:compatExt spid="_x0000_s231458"/>
                </a:ext>
                <a:ext uri="{FF2B5EF4-FFF2-40B4-BE49-F238E27FC236}">
                  <a16:creationId xmlns:a16="http://schemas.microsoft.com/office/drawing/2014/main" id="{00000000-0008-0000-1000-00002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66675</xdr:colOff>
          <xdr:row>37</xdr:row>
          <xdr:rowOff>0</xdr:rowOff>
        </xdr:from>
        <xdr:to>
          <xdr:col>35</xdr:col>
          <xdr:colOff>123825</xdr:colOff>
          <xdr:row>39</xdr:row>
          <xdr:rowOff>0</xdr:rowOff>
        </xdr:to>
        <xdr:sp macro="" textlink="">
          <xdr:nvSpPr>
            <xdr:cNvPr id="231459" name="Check Box 35" hidden="1">
              <a:extLst>
                <a:ext uri="{63B3BB69-23CF-44E3-9099-C40C66FF867C}">
                  <a14:compatExt spid="_x0000_s231459"/>
                </a:ext>
                <a:ext uri="{FF2B5EF4-FFF2-40B4-BE49-F238E27FC236}">
                  <a16:creationId xmlns:a16="http://schemas.microsoft.com/office/drawing/2014/main" id="{00000000-0008-0000-1000-00002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37</xdr:row>
          <xdr:rowOff>0</xdr:rowOff>
        </xdr:from>
        <xdr:to>
          <xdr:col>38</xdr:col>
          <xdr:colOff>123825</xdr:colOff>
          <xdr:row>39</xdr:row>
          <xdr:rowOff>0</xdr:rowOff>
        </xdr:to>
        <xdr:sp macro="" textlink="">
          <xdr:nvSpPr>
            <xdr:cNvPr id="231460" name="Check Box 36" hidden="1">
              <a:extLst>
                <a:ext uri="{63B3BB69-23CF-44E3-9099-C40C66FF867C}">
                  <a14:compatExt spid="_x0000_s231460"/>
                </a:ext>
                <a:ext uri="{FF2B5EF4-FFF2-40B4-BE49-F238E27FC236}">
                  <a16:creationId xmlns:a16="http://schemas.microsoft.com/office/drawing/2014/main" id="{00000000-0008-0000-1000-00002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1100-00000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1100-00000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1100-00000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1100-00000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1100-00000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1100-00000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1100-00000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1100-00000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1100-00000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1100-00000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1100-00000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1100-00000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1100-00000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1100-00000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1100-00000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1100-00001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1100-00001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1100-00001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1100-00001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1100-00001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1100-00001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1100-00001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1100-00001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257175</xdr:colOff>
          <xdr:row>11</xdr:row>
          <xdr:rowOff>0</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1100-00001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1100-00001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257175</xdr:colOff>
          <xdr:row>11</xdr:row>
          <xdr:rowOff>0</xdr:rowOff>
        </xdr:to>
        <xdr:sp macro="" textlink="">
          <xdr:nvSpPr>
            <xdr:cNvPr id="232474" name="Check Box 26" hidden="1">
              <a:extLst>
                <a:ext uri="{63B3BB69-23CF-44E3-9099-C40C66FF867C}">
                  <a14:compatExt spid="_x0000_s232474"/>
                </a:ext>
                <a:ext uri="{FF2B5EF4-FFF2-40B4-BE49-F238E27FC236}">
                  <a16:creationId xmlns:a16="http://schemas.microsoft.com/office/drawing/2014/main" id="{00000000-0008-0000-1100-00001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12</xdr:row>
          <xdr:rowOff>0</xdr:rowOff>
        </xdr:to>
        <xdr:sp macro="" textlink="">
          <xdr:nvSpPr>
            <xdr:cNvPr id="232475" name="Check Box 27" hidden="1">
              <a:extLst>
                <a:ext uri="{63B3BB69-23CF-44E3-9099-C40C66FF867C}">
                  <a14:compatExt spid="_x0000_s232475"/>
                </a:ext>
                <a:ext uri="{FF2B5EF4-FFF2-40B4-BE49-F238E27FC236}">
                  <a16:creationId xmlns:a16="http://schemas.microsoft.com/office/drawing/2014/main" id="{00000000-0008-0000-1100-00001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12</xdr:row>
          <xdr:rowOff>0</xdr:rowOff>
        </xdr:to>
        <xdr:sp macro="" textlink="">
          <xdr:nvSpPr>
            <xdr:cNvPr id="232476" name="Check Box 28" hidden="1">
              <a:extLst>
                <a:ext uri="{63B3BB69-23CF-44E3-9099-C40C66FF867C}">
                  <a14:compatExt spid="_x0000_s232476"/>
                </a:ext>
                <a:ext uri="{FF2B5EF4-FFF2-40B4-BE49-F238E27FC236}">
                  <a16:creationId xmlns:a16="http://schemas.microsoft.com/office/drawing/2014/main" id="{00000000-0008-0000-1100-00001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12</xdr:row>
          <xdr:rowOff>0</xdr:rowOff>
        </xdr:to>
        <xdr:sp macro="" textlink="">
          <xdr:nvSpPr>
            <xdr:cNvPr id="232477" name="Check Box 29" hidden="1">
              <a:extLst>
                <a:ext uri="{63B3BB69-23CF-44E3-9099-C40C66FF867C}">
                  <a14:compatExt spid="_x0000_s232477"/>
                </a:ext>
                <a:ext uri="{FF2B5EF4-FFF2-40B4-BE49-F238E27FC236}">
                  <a16:creationId xmlns:a16="http://schemas.microsoft.com/office/drawing/2014/main" id="{00000000-0008-0000-1100-00001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12</xdr:row>
          <xdr:rowOff>0</xdr:rowOff>
        </xdr:to>
        <xdr:sp macro="" textlink="">
          <xdr:nvSpPr>
            <xdr:cNvPr id="232478" name="Check Box 30" hidden="1">
              <a:extLst>
                <a:ext uri="{63B3BB69-23CF-44E3-9099-C40C66FF867C}">
                  <a14:compatExt spid="_x0000_s232478"/>
                </a:ext>
                <a:ext uri="{FF2B5EF4-FFF2-40B4-BE49-F238E27FC236}">
                  <a16:creationId xmlns:a16="http://schemas.microsoft.com/office/drawing/2014/main" id="{00000000-0008-0000-1100-00001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12</xdr:row>
          <xdr:rowOff>0</xdr:rowOff>
        </xdr:to>
        <xdr:sp macro="" textlink="">
          <xdr:nvSpPr>
            <xdr:cNvPr id="232479" name="Check Box 31" hidden="1">
              <a:extLst>
                <a:ext uri="{63B3BB69-23CF-44E3-9099-C40C66FF867C}">
                  <a14:compatExt spid="_x0000_s232479"/>
                </a:ext>
                <a:ext uri="{FF2B5EF4-FFF2-40B4-BE49-F238E27FC236}">
                  <a16:creationId xmlns:a16="http://schemas.microsoft.com/office/drawing/2014/main" id="{00000000-0008-0000-1100-00001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12</xdr:row>
          <xdr:rowOff>0</xdr:rowOff>
        </xdr:to>
        <xdr:sp macro="" textlink="">
          <xdr:nvSpPr>
            <xdr:cNvPr id="232480" name="Check Box 32" hidden="1">
              <a:extLst>
                <a:ext uri="{63B3BB69-23CF-44E3-9099-C40C66FF867C}">
                  <a14:compatExt spid="_x0000_s232480"/>
                </a:ext>
                <a:ext uri="{FF2B5EF4-FFF2-40B4-BE49-F238E27FC236}">
                  <a16:creationId xmlns:a16="http://schemas.microsoft.com/office/drawing/2014/main" id="{00000000-0008-0000-1100-00002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12</xdr:row>
          <xdr:rowOff>0</xdr:rowOff>
        </xdr:to>
        <xdr:sp macro="" textlink="">
          <xdr:nvSpPr>
            <xdr:cNvPr id="232481" name="Check Box 33" hidden="1">
              <a:extLst>
                <a:ext uri="{63B3BB69-23CF-44E3-9099-C40C66FF867C}">
                  <a14:compatExt spid="_x0000_s232481"/>
                </a:ext>
                <a:ext uri="{FF2B5EF4-FFF2-40B4-BE49-F238E27FC236}">
                  <a16:creationId xmlns:a16="http://schemas.microsoft.com/office/drawing/2014/main" id="{00000000-0008-0000-1100-00002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12</xdr:row>
          <xdr:rowOff>0</xdr:rowOff>
        </xdr:to>
        <xdr:sp macro="" textlink="">
          <xdr:nvSpPr>
            <xdr:cNvPr id="232482" name="Check Box 34" hidden="1">
              <a:extLst>
                <a:ext uri="{63B3BB69-23CF-44E3-9099-C40C66FF867C}">
                  <a14:compatExt spid="_x0000_s232482"/>
                </a:ext>
                <a:ext uri="{FF2B5EF4-FFF2-40B4-BE49-F238E27FC236}">
                  <a16:creationId xmlns:a16="http://schemas.microsoft.com/office/drawing/2014/main" id="{00000000-0008-0000-1100-00002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12</xdr:row>
          <xdr:rowOff>0</xdr:rowOff>
        </xdr:to>
        <xdr:sp macro="" textlink="">
          <xdr:nvSpPr>
            <xdr:cNvPr id="232483" name="Check Box 35" hidden="1">
              <a:extLst>
                <a:ext uri="{63B3BB69-23CF-44E3-9099-C40C66FF867C}">
                  <a14:compatExt spid="_x0000_s232483"/>
                </a:ext>
                <a:ext uri="{FF2B5EF4-FFF2-40B4-BE49-F238E27FC236}">
                  <a16:creationId xmlns:a16="http://schemas.microsoft.com/office/drawing/2014/main" id="{00000000-0008-0000-1100-00002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12</xdr:row>
          <xdr:rowOff>0</xdr:rowOff>
        </xdr:to>
        <xdr:sp macro="" textlink="">
          <xdr:nvSpPr>
            <xdr:cNvPr id="232484" name="Check Box 36" hidden="1">
              <a:extLst>
                <a:ext uri="{63B3BB69-23CF-44E3-9099-C40C66FF867C}">
                  <a14:compatExt spid="_x0000_s232484"/>
                </a:ext>
                <a:ext uri="{FF2B5EF4-FFF2-40B4-BE49-F238E27FC236}">
                  <a16:creationId xmlns:a16="http://schemas.microsoft.com/office/drawing/2014/main" id="{00000000-0008-0000-1100-00002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12</xdr:row>
          <xdr:rowOff>0</xdr:rowOff>
        </xdr:to>
        <xdr:sp macro="" textlink="">
          <xdr:nvSpPr>
            <xdr:cNvPr id="232485" name="Check Box 37" hidden="1">
              <a:extLst>
                <a:ext uri="{63B3BB69-23CF-44E3-9099-C40C66FF867C}">
                  <a14:compatExt spid="_x0000_s232485"/>
                </a:ext>
                <a:ext uri="{FF2B5EF4-FFF2-40B4-BE49-F238E27FC236}">
                  <a16:creationId xmlns:a16="http://schemas.microsoft.com/office/drawing/2014/main" id="{00000000-0008-0000-1100-00002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12</xdr:row>
          <xdr:rowOff>0</xdr:rowOff>
        </xdr:to>
        <xdr:sp macro="" textlink="">
          <xdr:nvSpPr>
            <xdr:cNvPr id="232486" name="Check Box 38" hidden="1">
              <a:extLst>
                <a:ext uri="{63B3BB69-23CF-44E3-9099-C40C66FF867C}">
                  <a14:compatExt spid="_x0000_s232486"/>
                </a:ext>
                <a:ext uri="{FF2B5EF4-FFF2-40B4-BE49-F238E27FC236}">
                  <a16:creationId xmlns:a16="http://schemas.microsoft.com/office/drawing/2014/main" id="{00000000-0008-0000-1100-00002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12</xdr:row>
          <xdr:rowOff>0</xdr:rowOff>
        </xdr:to>
        <xdr:sp macro="" textlink="">
          <xdr:nvSpPr>
            <xdr:cNvPr id="232487" name="Check Box 39" hidden="1">
              <a:extLst>
                <a:ext uri="{63B3BB69-23CF-44E3-9099-C40C66FF867C}">
                  <a14:compatExt spid="_x0000_s232487"/>
                </a:ext>
                <a:ext uri="{FF2B5EF4-FFF2-40B4-BE49-F238E27FC236}">
                  <a16:creationId xmlns:a16="http://schemas.microsoft.com/office/drawing/2014/main" id="{00000000-0008-0000-1100-00002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12</xdr:row>
          <xdr:rowOff>0</xdr:rowOff>
        </xdr:to>
        <xdr:sp macro="" textlink="">
          <xdr:nvSpPr>
            <xdr:cNvPr id="232488" name="Check Box 40" hidden="1">
              <a:extLst>
                <a:ext uri="{63B3BB69-23CF-44E3-9099-C40C66FF867C}">
                  <a14:compatExt spid="_x0000_s232488"/>
                </a:ext>
                <a:ext uri="{FF2B5EF4-FFF2-40B4-BE49-F238E27FC236}">
                  <a16:creationId xmlns:a16="http://schemas.microsoft.com/office/drawing/2014/main" id="{00000000-0008-0000-1100-00002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12</xdr:row>
          <xdr:rowOff>0</xdr:rowOff>
        </xdr:to>
        <xdr:sp macro="" textlink="">
          <xdr:nvSpPr>
            <xdr:cNvPr id="232489" name="Check Box 41" hidden="1">
              <a:extLst>
                <a:ext uri="{63B3BB69-23CF-44E3-9099-C40C66FF867C}">
                  <a14:compatExt spid="_x0000_s232489"/>
                </a:ext>
                <a:ext uri="{FF2B5EF4-FFF2-40B4-BE49-F238E27FC236}">
                  <a16:creationId xmlns:a16="http://schemas.microsoft.com/office/drawing/2014/main" id="{00000000-0008-0000-1100-00002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12</xdr:row>
          <xdr:rowOff>0</xdr:rowOff>
        </xdr:to>
        <xdr:sp macro="" textlink="">
          <xdr:nvSpPr>
            <xdr:cNvPr id="232490" name="Check Box 42" hidden="1">
              <a:extLst>
                <a:ext uri="{63B3BB69-23CF-44E3-9099-C40C66FF867C}">
                  <a14:compatExt spid="_x0000_s232490"/>
                </a:ext>
                <a:ext uri="{FF2B5EF4-FFF2-40B4-BE49-F238E27FC236}">
                  <a16:creationId xmlns:a16="http://schemas.microsoft.com/office/drawing/2014/main" id="{00000000-0008-0000-1100-00002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12</xdr:row>
          <xdr:rowOff>0</xdr:rowOff>
        </xdr:to>
        <xdr:sp macro="" textlink="">
          <xdr:nvSpPr>
            <xdr:cNvPr id="232491" name="Check Box 43" hidden="1">
              <a:extLst>
                <a:ext uri="{63B3BB69-23CF-44E3-9099-C40C66FF867C}">
                  <a14:compatExt spid="_x0000_s232491"/>
                </a:ext>
                <a:ext uri="{FF2B5EF4-FFF2-40B4-BE49-F238E27FC236}">
                  <a16:creationId xmlns:a16="http://schemas.microsoft.com/office/drawing/2014/main" id="{00000000-0008-0000-1100-00002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257175</xdr:colOff>
          <xdr:row>12</xdr:row>
          <xdr:rowOff>0</xdr:rowOff>
        </xdr:to>
        <xdr:sp macro="" textlink="">
          <xdr:nvSpPr>
            <xdr:cNvPr id="232492" name="Check Box 44" hidden="1">
              <a:extLst>
                <a:ext uri="{63B3BB69-23CF-44E3-9099-C40C66FF867C}">
                  <a14:compatExt spid="_x0000_s232492"/>
                </a:ext>
                <a:ext uri="{FF2B5EF4-FFF2-40B4-BE49-F238E27FC236}">
                  <a16:creationId xmlns:a16="http://schemas.microsoft.com/office/drawing/2014/main" id="{00000000-0008-0000-1100-00002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12</xdr:row>
          <xdr:rowOff>0</xdr:rowOff>
        </xdr:to>
        <xdr:sp macro="" textlink="">
          <xdr:nvSpPr>
            <xdr:cNvPr id="232493" name="Check Box 45" hidden="1">
              <a:extLst>
                <a:ext uri="{63B3BB69-23CF-44E3-9099-C40C66FF867C}">
                  <a14:compatExt spid="_x0000_s232493"/>
                </a:ext>
                <a:ext uri="{FF2B5EF4-FFF2-40B4-BE49-F238E27FC236}">
                  <a16:creationId xmlns:a16="http://schemas.microsoft.com/office/drawing/2014/main" id="{00000000-0008-0000-1100-00002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257175</xdr:colOff>
          <xdr:row>12</xdr:row>
          <xdr:rowOff>0</xdr:rowOff>
        </xdr:to>
        <xdr:sp macro="" textlink="">
          <xdr:nvSpPr>
            <xdr:cNvPr id="232494" name="Check Box 46" hidden="1">
              <a:extLst>
                <a:ext uri="{63B3BB69-23CF-44E3-9099-C40C66FF867C}">
                  <a14:compatExt spid="_x0000_s232494"/>
                </a:ext>
                <a:ext uri="{FF2B5EF4-FFF2-40B4-BE49-F238E27FC236}">
                  <a16:creationId xmlns:a16="http://schemas.microsoft.com/office/drawing/2014/main" id="{00000000-0008-0000-1100-00002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232495" name="Check Box 47" hidden="1">
              <a:extLst>
                <a:ext uri="{63B3BB69-23CF-44E3-9099-C40C66FF867C}">
                  <a14:compatExt spid="_x0000_s232495"/>
                </a:ext>
                <a:ext uri="{FF2B5EF4-FFF2-40B4-BE49-F238E27FC236}">
                  <a16:creationId xmlns:a16="http://schemas.microsoft.com/office/drawing/2014/main" id="{00000000-0008-0000-1100-00002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232496" name="Check Box 48" hidden="1">
              <a:extLst>
                <a:ext uri="{63B3BB69-23CF-44E3-9099-C40C66FF867C}">
                  <a14:compatExt spid="_x0000_s232496"/>
                </a:ext>
                <a:ext uri="{FF2B5EF4-FFF2-40B4-BE49-F238E27FC236}">
                  <a16:creationId xmlns:a16="http://schemas.microsoft.com/office/drawing/2014/main" id="{00000000-0008-0000-1100-00003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104775</xdr:rowOff>
        </xdr:to>
        <xdr:sp macro="" textlink="">
          <xdr:nvSpPr>
            <xdr:cNvPr id="232497" name="Check Box 49" hidden="1">
              <a:extLst>
                <a:ext uri="{63B3BB69-23CF-44E3-9099-C40C66FF867C}">
                  <a14:compatExt spid="_x0000_s232497"/>
                </a:ext>
                <a:ext uri="{FF2B5EF4-FFF2-40B4-BE49-F238E27FC236}">
                  <a16:creationId xmlns:a16="http://schemas.microsoft.com/office/drawing/2014/main" id="{00000000-0008-0000-1100-00003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104775</xdr:rowOff>
        </xdr:to>
        <xdr:sp macro="" textlink="">
          <xdr:nvSpPr>
            <xdr:cNvPr id="232498" name="Check Box 50" hidden="1">
              <a:extLst>
                <a:ext uri="{63B3BB69-23CF-44E3-9099-C40C66FF867C}">
                  <a14:compatExt spid="_x0000_s232498"/>
                </a:ext>
                <a:ext uri="{FF2B5EF4-FFF2-40B4-BE49-F238E27FC236}">
                  <a16:creationId xmlns:a16="http://schemas.microsoft.com/office/drawing/2014/main" id="{00000000-0008-0000-1100-00003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232499" name="Check Box 51" hidden="1">
              <a:extLst>
                <a:ext uri="{63B3BB69-23CF-44E3-9099-C40C66FF867C}">
                  <a14:compatExt spid="_x0000_s232499"/>
                </a:ext>
                <a:ext uri="{FF2B5EF4-FFF2-40B4-BE49-F238E27FC236}">
                  <a16:creationId xmlns:a16="http://schemas.microsoft.com/office/drawing/2014/main" id="{00000000-0008-0000-1100-00003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66675</xdr:colOff>
          <xdr:row>6</xdr:row>
          <xdr:rowOff>123825</xdr:rowOff>
        </xdr:from>
        <xdr:to>
          <xdr:col>24</xdr:col>
          <xdr:colOff>304800</xdr:colOff>
          <xdr:row>7</xdr:row>
          <xdr:rowOff>114300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1200-000001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6</xdr:row>
          <xdr:rowOff>133350</xdr:rowOff>
        </xdr:from>
        <xdr:to>
          <xdr:col>27</xdr:col>
          <xdr:colOff>295275</xdr:colOff>
          <xdr:row>7</xdr:row>
          <xdr:rowOff>123825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1200-000002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8</xdr:row>
          <xdr:rowOff>123825</xdr:rowOff>
        </xdr:from>
        <xdr:to>
          <xdr:col>24</xdr:col>
          <xdr:colOff>304800</xdr:colOff>
          <xdr:row>9</xdr:row>
          <xdr:rowOff>114300</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1200-000003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8</xdr:row>
          <xdr:rowOff>133350</xdr:rowOff>
        </xdr:from>
        <xdr:to>
          <xdr:col>27</xdr:col>
          <xdr:colOff>295275</xdr:colOff>
          <xdr:row>9</xdr:row>
          <xdr:rowOff>123825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1200-000004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123825</xdr:rowOff>
        </xdr:from>
        <xdr:to>
          <xdr:col>24</xdr:col>
          <xdr:colOff>304800</xdr:colOff>
          <xdr:row>11</xdr:row>
          <xdr:rowOff>114300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1200-000005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10</xdr:row>
          <xdr:rowOff>133350</xdr:rowOff>
        </xdr:from>
        <xdr:to>
          <xdr:col>27</xdr:col>
          <xdr:colOff>295275</xdr:colOff>
          <xdr:row>11</xdr:row>
          <xdr:rowOff>123825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1200-000006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xdr:row>
          <xdr:rowOff>123825</xdr:rowOff>
        </xdr:from>
        <xdr:to>
          <xdr:col>24</xdr:col>
          <xdr:colOff>304800</xdr:colOff>
          <xdr:row>13</xdr:row>
          <xdr:rowOff>114300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1200-000007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12</xdr:row>
          <xdr:rowOff>133350</xdr:rowOff>
        </xdr:from>
        <xdr:to>
          <xdr:col>27</xdr:col>
          <xdr:colOff>295275</xdr:colOff>
          <xdr:row>13</xdr:row>
          <xdr:rowOff>123825</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1200-000008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14</xdr:row>
          <xdr:rowOff>123825</xdr:rowOff>
        </xdr:from>
        <xdr:to>
          <xdr:col>24</xdr:col>
          <xdr:colOff>304800</xdr:colOff>
          <xdr:row>15</xdr:row>
          <xdr:rowOff>114300</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1200-000009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14</xdr:row>
          <xdr:rowOff>133350</xdr:rowOff>
        </xdr:from>
        <xdr:to>
          <xdr:col>27</xdr:col>
          <xdr:colOff>295275</xdr:colOff>
          <xdr:row>15</xdr:row>
          <xdr:rowOff>123825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1200-00000A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123825</xdr:rowOff>
        </xdr:from>
        <xdr:to>
          <xdr:col>29</xdr:col>
          <xdr:colOff>304800</xdr:colOff>
          <xdr:row>7</xdr:row>
          <xdr:rowOff>114300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1200-00000B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6</xdr:row>
          <xdr:rowOff>133350</xdr:rowOff>
        </xdr:from>
        <xdr:to>
          <xdr:col>32</xdr:col>
          <xdr:colOff>295275</xdr:colOff>
          <xdr:row>7</xdr:row>
          <xdr:rowOff>123825</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1200-00000C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123825</xdr:rowOff>
        </xdr:from>
        <xdr:to>
          <xdr:col>29</xdr:col>
          <xdr:colOff>304800</xdr:colOff>
          <xdr:row>9</xdr:row>
          <xdr:rowOff>114300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1200-00000D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xdr:row>
          <xdr:rowOff>133350</xdr:rowOff>
        </xdr:from>
        <xdr:to>
          <xdr:col>32</xdr:col>
          <xdr:colOff>295275</xdr:colOff>
          <xdr:row>9</xdr:row>
          <xdr:rowOff>123825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1200-00000E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29</xdr:col>
          <xdr:colOff>304800</xdr:colOff>
          <xdr:row>11</xdr:row>
          <xdr:rowOff>114300</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1200-00000F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10</xdr:row>
          <xdr:rowOff>133350</xdr:rowOff>
        </xdr:from>
        <xdr:to>
          <xdr:col>32</xdr:col>
          <xdr:colOff>295275</xdr:colOff>
          <xdr:row>11</xdr:row>
          <xdr:rowOff>123825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1200-000010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12</xdr:row>
          <xdr:rowOff>123825</xdr:rowOff>
        </xdr:from>
        <xdr:to>
          <xdr:col>29</xdr:col>
          <xdr:colOff>304800</xdr:colOff>
          <xdr:row>13</xdr:row>
          <xdr:rowOff>114300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1200-000011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12</xdr:row>
          <xdr:rowOff>133350</xdr:rowOff>
        </xdr:from>
        <xdr:to>
          <xdr:col>32</xdr:col>
          <xdr:colOff>295275</xdr:colOff>
          <xdr:row>13</xdr:row>
          <xdr:rowOff>123825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1200-000012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xdr:row>
          <xdr:rowOff>123825</xdr:rowOff>
        </xdr:from>
        <xdr:to>
          <xdr:col>29</xdr:col>
          <xdr:colOff>304800</xdr:colOff>
          <xdr:row>15</xdr:row>
          <xdr:rowOff>114300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1200-000013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xdr:row>
          <xdr:rowOff>133350</xdr:rowOff>
        </xdr:from>
        <xdr:to>
          <xdr:col>32</xdr:col>
          <xdr:colOff>295275</xdr:colOff>
          <xdr:row>15</xdr:row>
          <xdr:rowOff>123825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1200-000014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21</xdr:row>
          <xdr:rowOff>123825</xdr:rowOff>
        </xdr:from>
        <xdr:to>
          <xdr:col>24</xdr:col>
          <xdr:colOff>304800</xdr:colOff>
          <xdr:row>22</xdr:row>
          <xdr:rowOff>114300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1200-000015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133350</xdr:rowOff>
        </xdr:from>
        <xdr:to>
          <xdr:col>27</xdr:col>
          <xdr:colOff>295275</xdr:colOff>
          <xdr:row>22</xdr:row>
          <xdr:rowOff>123825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1200-000016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23</xdr:row>
          <xdr:rowOff>123825</xdr:rowOff>
        </xdr:from>
        <xdr:to>
          <xdr:col>24</xdr:col>
          <xdr:colOff>304800</xdr:colOff>
          <xdr:row>24</xdr:row>
          <xdr:rowOff>114300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1200-000017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133350</xdr:rowOff>
        </xdr:from>
        <xdr:to>
          <xdr:col>27</xdr:col>
          <xdr:colOff>295275</xdr:colOff>
          <xdr:row>24</xdr:row>
          <xdr:rowOff>123825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1200-000018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123825</xdr:rowOff>
        </xdr:from>
        <xdr:to>
          <xdr:col>24</xdr:col>
          <xdr:colOff>304800</xdr:colOff>
          <xdr:row>26</xdr:row>
          <xdr:rowOff>114300</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1200-000019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133350</xdr:rowOff>
        </xdr:from>
        <xdr:to>
          <xdr:col>27</xdr:col>
          <xdr:colOff>295275</xdr:colOff>
          <xdr:row>26</xdr:row>
          <xdr:rowOff>123825</xdr:rowOff>
        </xdr:to>
        <xdr:sp macro="" textlink="">
          <xdr:nvSpPr>
            <xdr:cNvPr id="233498" name="Check Box 26" hidden="1">
              <a:extLst>
                <a:ext uri="{63B3BB69-23CF-44E3-9099-C40C66FF867C}">
                  <a14:compatExt spid="_x0000_s233498"/>
                </a:ext>
                <a:ext uri="{FF2B5EF4-FFF2-40B4-BE49-F238E27FC236}">
                  <a16:creationId xmlns:a16="http://schemas.microsoft.com/office/drawing/2014/main" id="{00000000-0008-0000-1200-00001A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123825</xdr:rowOff>
        </xdr:from>
        <xdr:to>
          <xdr:col>24</xdr:col>
          <xdr:colOff>304800</xdr:colOff>
          <xdr:row>28</xdr:row>
          <xdr:rowOff>114300</xdr:rowOff>
        </xdr:to>
        <xdr:sp macro="" textlink="">
          <xdr:nvSpPr>
            <xdr:cNvPr id="233499" name="Check Box 27" hidden="1">
              <a:extLst>
                <a:ext uri="{63B3BB69-23CF-44E3-9099-C40C66FF867C}">
                  <a14:compatExt spid="_x0000_s233499"/>
                </a:ext>
                <a:ext uri="{FF2B5EF4-FFF2-40B4-BE49-F238E27FC236}">
                  <a16:creationId xmlns:a16="http://schemas.microsoft.com/office/drawing/2014/main" id="{00000000-0008-0000-1200-00001B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133350</xdr:rowOff>
        </xdr:from>
        <xdr:to>
          <xdr:col>27</xdr:col>
          <xdr:colOff>295275</xdr:colOff>
          <xdr:row>28</xdr:row>
          <xdr:rowOff>123825</xdr:rowOff>
        </xdr:to>
        <xdr:sp macro="" textlink="">
          <xdr:nvSpPr>
            <xdr:cNvPr id="233500" name="Check Box 28" hidden="1">
              <a:extLst>
                <a:ext uri="{63B3BB69-23CF-44E3-9099-C40C66FF867C}">
                  <a14:compatExt spid="_x0000_s233500"/>
                </a:ext>
                <a:ext uri="{FF2B5EF4-FFF2-40B4-BE49-F238E27FC236}">
                  <a16:creationId xmlns:a16="http://schemas.microsoft.com/office/drawing/2014/main" id="{00000000-0008-0000-1200-00001C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29</xdr:row>
          <xdr:rowOff>123825</xdr:rowOff>
        </xdr:from>
        <xdr:to>
          <xdr:col>24</xdr:col>
          <xdr:colOff>304800</xdr:colOff>
          <xdr:row>30</xdr:row>
          <xdr:rowOff>114300</xdr:rowOff>
        </xdr:to>
        <xdr:sp macro="" textlink="">
          <xdr:nvSpPr>
            <xdr:cNvPr id="233501" name="Check Box 29" hidden="1">
              <a:extLst>
                <a:ext uri="{63B3BB69-23CF-44E3-9099-C40C66FF867C}">
                  <a14:compatExt spid="_x0000_s233501"/>
                </a:ext>
                <a:ext uri="{FF2B5EF4-FFF2-40B4-BE49-F238E27FC236}">
                  <a16:creationId xmlns:a16="http://schemas.microsoft.com/office/drawing/2014/main" id="{00000000-0008-0000-1200-00001D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133350</xdr:rowOff>
        </xdr:from>
        <xdr:to>
          <xdr:col>27</xdr:col>
          <xdr:colOff>295275</xdr:colOff>
          <xdr:row>30</xdr:row>
          <xdr:rowOff>123825</xdr:rowOff>
        </xdr:to>
        <xdr:sp macro="" textlink="">
          <xdr:nvSpPr>
            <xdr:cNvPr id="233502" name="Check Box 30" hidden="1">
              <a:extLst>
                <a:ext uri="{63B3BB69-23CF-44E3-9099-C40C66FF867C}">
                  <a14:compatExt spid="_x0000_s233502"/>
                </a:ext>
                <a:ext uri="{FF2B5EF4-FFF2-40B4-BE49-F238E27FC236}">
                  <a16:creationId xmlns:a16="http://schemas.microsoft.com/office/drawing/2014/main" id="{00000000-0008-0000-1200-00001E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47625</xdr:colOff>
          <xdr:row>19</xdr:row>
          <xdr:rowOff>38100</xdr:rowOff>
        </xdr:from>
        <xdr:to>
          <xdr:col>20</xdr:col>
          <xdr:colOff>247650</xdr:colOff>
          <xdr:row>19</xdr:row>
          <xdr:rowOff>200025</xdr:rowOff>
        </xdr:to>
        <xdr:sp macro="" textlink="">
          <xdr:nvSpPr>
            <xdr:cNvPr id="234497" name="Check Box 1" hidden="1">
              <a:extLst>
                <a:ext uri="{63B3BB69-23CF-44E3-9099-C40C66FF867C}">
                  <a14:compatExt spid="_x0000_s234497"/>
                </a:ext>
                <a:ext uri="{FF2B5EF4-FFF2-40B4-BE49-F238E27FC236}">
                  <a16:creationId xmlns:a16="http://schemas.microsoft.com/office/drawing/2014/main" id="{00000000-0008-0000-1300-000001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19</xdr:row>
          <xdr:rowOff>28575</xdr:rowOff>
        </xdr:from>
        <xdr:to>
          <xdr:col>31</xdr:col>
          <xdr:colOff>247650</xdr:colOff>
          <xdr:row>19</xdr:row>
          <xdr:rowOff>200025</xdr:rowOff>
        </xdr:to>
        <xdr:sp macro="" textlink="">
          <xdr:nvSpPr>
            <xdr:cNvPr id="234498" name="Check Box 2" hidden="1">
              <a:extLst>
                <a:ext uri="{63B3BB69-23CF-44E3-9099-C40C66FF867C}">
                  <a14:compatExt spid="_x0000_s234498"/>
                </a:ext>
                <a:ext uri="{FF2B5EF4-FFF2-40B4-BE49-F238E27FC236}">
                  <a16:creationId xmlns:a16="http://schemas.microsoft.com/office/drawing/2014/main" id="{00000000-0008-0000-1300-000002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57150</xdr:colOff>
          <xdr:row>19</xdr:row>
          <xdr:rowOff>38100</xdr:rowOff>
        </xdr:from>
        <xdr:to>
          <xdr:col>36</xdr:col>
          <xdr:colOff>257175</xdr:colOff>
          <xdr:row>19</xdr:row>
          <xdr:rowOff>200025</xdr:rowOff>
        </xdr:to>
        <xdr:sp macro="" textlink="">
          <xdr:nvSpPr>
            <xdr:cNvPr id="234499" name="Check Box 3" hidden="1">
              <a:extLst>
                <a:ext uri="{63B3BB69-23CF-44E3-9099-C40C66FF867C}">
                  <a14:compatExt spid="_x0000_s234499"/>
                </a:ext>
                <a:ext uri="{FF2B5EF4-FFF2-40B4-BE49-F238E27FC236}">
                  <a16:creationId xmlns:a16="http://schemas.microsoft.com/office/drawing/2014/main" id="{00000000-0008-0000-1300-000003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23</xdr:row>
          <xdr:rowOff>152400</xdr:rowOff>
        </xdr:from>
        <xdr:to>
          <xdr:col>25</xdr:col>
          <xdr:colOff>247650</xdr:colOff>
          <xdr:row>24</xdr:row>
          <xdr:rowOff>95250</xdr:rowOff>
        </xdr:to>
        <xdr:sp macro="" textlink="">
          <xdr:nvSpPr>
            <xdr:cNvPr id="234500" name="Check Box 4" hidden="1">
              <a:extLst>
                <a:ext uri="{63B3BB69-23CF-44E3-9099-C40C66FF867C}">
                  <a14:compatExt spid="_x0000_s234500"/>
                </a:ext>
                <a:ext uri="{FF2B5EF4-FFF2-40B4-BE49-F238E27FC236}">
                  <a16:creationId xmlns:a16="http://schemas.microsoft.com/office/drawing/2014/main" id="{00000000-0008-0000-1300-000004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19050</xdr:rowOff>
        </xdr:from>
        <xdr:to>
          <xdr:col>25</xdr:col>
          <xdr:colOff>247650</xdr:colOff>
          <xdr:row>25</xdr:row>
          <xdr:rowOff>209550</xdr:rowOff>
        </xdr:to>
        <xdr:sp macro="" textlink="">
          <xdr:nvSpPr>
            <xdr:cNvPr id="234501" name="Check Box 5" hidden="1">
              <a:extLst>
                <a:ext uri="{63B3BB69-23CF-44E3-9099-C40C66FF867C}">
                  <a14:compatExt spid="_x0000_s234501"/>
                </a:ext>
                <a:ext uri="{FF2B5EF4-FFF2-40B4-BE49-F238E27FC236}">
                  <a16:creationId xmlns:a16="http://schemas.microsoft.com/office/drawing/2014/main" id="{00000000-0008-0000-1300-000005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25</xdr:row>
          <xdr:rowOff>19050</xdr:rowOff>
        </xdr:from>
        <xdr:to>
          <xdr:col>32</xdr:col>
          <xdr:colOff>247650</xdr:colOff>
          <xdr:row>25</xdr:row>
          <xdr:rowOff>209550</xdr:rowOff>
        </xdr:to>
        <xdr:sp macro="" textlink="">
          <xdr:nvSpPr>
            <xdr:cNvPr id="234502" name="Check Box 6" hidden="1">
              <a:extLst>
                <a:ext uri="{63B3BB69-23CF-44E3-9099-C40C66FF867C}">
                  <a14:compatExt spid="_x0000_s234502"/>
                </a:ext>
                <a:ext uri="{FF2B5EF4-FFF2-40B4-BE49-F238E27FC236}">
                  <a16:creationId xmlns:a16="http://schemas.microsoft.com/office/drawing/2014/main" id="{00000000-0008-0000-1300-000006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142875</xdr:rowOff>
        </xdr:from>
        <xdr:to>
          <xdr:col>25</xdr:col>
          <xdr:colOff>247650</xdr:colOff>
          <xdr:row>27</xdr:row>
          <xdr:rowOff>95250</xdr:rowOff>
        </xdr:to>
        <xdr:sp macro="" textlink="">
          <xdr:nvSpPr>
            <xdr:cNvPr id="234503" name="Check Box 7" hidden="1">
              <a:extLst>
                <a:ext uri="{63B3BB69-23CF-44E3-9099-C40C66FF867C}">
                  <a14:compatExt spid="_x0000_s234503"/>
                </a:ext>
                <a:ext uri="{FF2B5EF4-FFF2-40B4-BE49-F238E27FC236}">
                  <a16:creationId xmlns:a16="http://schemas.microsoft.com/office/drawing/2014/main" id="{00000000-0008-0000-1300-000007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26</xdr:row>
          <xdr:rowOff>142875</xdr:rowOff>
        </xdr:from>
        <xdr:to>
          <xdr:col>28</xdr:col>
          <xdr:colOff>247650</xdr:colOff>
          <xdr:row>27</xdr:row>
          <xdr:rowOff>95250</xdr:rowOff>
        </xdr:to>
        <xdr:sp macro="" textlink="">
          <xdr:nvSpPr>
            <xdr:cNvPr id="234504" name="Check Box 8" hidden="1">
              <a:extLst>
                <a:ext uri="{63B3BB69-23CF-44E3-9099-C40C66FF867C}">
                  <a14:compatExt spid="_x0000_s234504"/>
                </a:ext>
                <a:ext uri="{FF2B5EF4-FFF2-40B4-BE49-F238E27FC236}">
                  <a16:creationId xmlns:a16="http://schemas.microsoft.com/office/drawing/2014/main" id="{00000000-0008-0000-1300-000008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28</xdr:row>
          <xdr:rowOff>142875</xdr:rowOff>
        </xdr:from>
        <xdr:to>
          <xdr:col>25</xdr:col>
          <xdr:colOff>247650</xdr:colOff>
          <xdr:row>29</xdr:row>
          <xdr:rowOff>95250</xdr:rowOff>
        </xdr:to>
        <xdr:sp macro="" textlink="">
          <xdr:nvSpPr>
            <xdr:cNvPr id="234505" name="Check Box 9" hidden="1">
              <a:extLst>
                <a:ext uri="{63B3BB69-23CF-44E3-9099-C40C66FF867C}">
                  <a14:compatExt spid="_x0000_s234505"/>
                </a:ext>
                <a:ext uri="{FF2B5EF4-FFF2-40B4-BE49-F238E27FC236}">
                  <a16:creationId xmlns:a16="http://schemas.microsoft.com/office/drawing/2014/main" id="{00000000-0008-0000-1300-000009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28</xdr:row>
          <xdr:rowOff>142875</xdr:rowOff>
        </xdr:from>
        <xdr:to>
          <xdr:col>28</xdr:col>
          <xdr:colOff>247650</xdr:colOff>
          <xdr:row>29</xdr:row>
          <xdr:rowOff>95250</xdr:rowOff>
        </xdr:to>
        <xdr:sp macro="" textlink="">
          <xdr:nvSpPr>
            <xdr:cNvPr id="234506" name="Check Box 10" hidden="1">
              <a:extLst>
                <a:ext uri="{63B3BB69-23CF-44E3-9099-C40C66FF867C}">
                  <a14:compatExt spid="_x0000_s234506"/>
                </a:ext>
                <a:ext uri="{FF2B5EF4-FFF2-40B4-BE49-F238E27FC236}">
                  <a16:creationId xmlns:a16="http://schemas.microsoft.com/office/drawing/2014/main" id="{00000000-0008-0000-1300-00000A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26</xdr:row>
          <xdr:rowOff>142875</xdr:rowOff>
        </xdr:from>
        <xdr:to>
          <xdr:col>35</xdr:col>
          <xdr:colOff>247650</xdr:colOff>
          <xdr:row>27</xdr:row>
          <xdr:rowOff>95250</xdr:rowOff>
        </xdr:to>
        <xdr:sp macro="" textlink="">
          <xdr:nvSpPr>
            <xdr:cNvPr id="234507" name="Check Box 11" hidden="1">
              <a:extLst>
                <a:ext uri="{63B3BB69-23CF-44E3-9099-C40C66FF867C}">
                  <a14:compatExt spid="_x0000_s234507"/>
                </a:ext>
                <a:ext uri="{FF2B5EF4-FFF2-40B4-BE49-F238E27FC236}">
                  <a16:creationId xmlns:a16="http://schemas.microsoft.com/office/drawing/2014/main" id="{00000000-0008-0000-1300-00000B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26</xdr:row>
          <xdr:rowOff>142875</xdr:rowOff>
        </xdr:from>
        <xdr:to>
          <xdr:col>38</xdr:col>
          <xdr:colOff>247650</xdr:colOff>
          <xdr:row>27</xdr:row>
          <xdr:rowOff>95250</xdr:rowOff>
        </xdr:to>
        <xdr:sp macro="" textlink="">
          <xdr:nvSpPr>
            <xdr:cNvPr id="234508" name="Check Box 12" hidden="1">
              <a:extLst>
                <a:ext uri="{63B3BB69-23CF-44E3-9099-C40C66FF867C}">
                  <a14:compatExt spid="_x0000_s234508"/>
                </a:ext>
                <a:ext uri="{FF2B5EF4-FFF2-40B4-BE49-F238E27FC236}">
                  <a16:creationId xmlns:a16="http://schemas.microsoft.com/office/drawing/2014/main" id="{00000000-0008-0000-1300-00000C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28</xdr:row>
          <xdr:rowOff>142875</xdr:rowOff>
        </xdr:from>
        <xdr:to>
          <xdr:col>35</xdr:col>
          <xdr:colOff>247650</xdr:colOff>
          <xdr:row>29</xdr:row>
          <xdr:rowOff>95250</xdr:rowOff>
        </xdr:to>
        <xdr:sp macro="" textlink="">
          <xdr:nvSpPr>
            <xdr:cNvPr id="234509" name="Check Box 13" hidden="1">
              <a:extLst>
                <a:ext uri="{63B3BB69-23CF-44E3-9099-C40C66FF867C}">
                  <a14:compatExt spid="_x0000_s234509"/>
                </a:ext>
                <a:ext uri="{FF2B5EF4-FFF2-40B4-BE49-F238E27FC236}">
                  <a16:creationId xmlns:a16="http://schemas.microsoft.com/office/drawing/2014/main" id="{00000000-0008-0000-1300-00000D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28</xdr:row>
          <xdr:rowOff>142875</xdr:rowOff>
        </xdr:from>
        <xdr:to>
          <xdr:col>38</xdr:col>
          <xdr:colOff>247650</xdr:colOff>
          <xdr:row>29</xdr:row>
          <xdr:rowOff>95250</xdr:rowOff>
        </xdr:to>
        <xdr:sp macro="" textlink="">
          <xdr:nvSpPr>
            <xdr:cNvPr id="234510" name="Check Box 14" hidden="1">
              <a:extLst>
                <a:ext uri="{63B3BB69-23CF-44E3-9099-C40C66FF867C}">
                  <a14:compatExt spid="_x0000_s234510"/>
                </a:ext>
                <a:ext uri="{FF2B5EF4-FFF2-40B4-BE49-F238E27FC236}">
                  <a16:creationId xmlns:a16="http://schemas.microsoft.com/office/drawing/2014/main" id="{00000000-0008-0000-1300-00000E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30</xdr:row>
          <xdr:rowOff>142875</xdr:rowOff>
        </xdr:from>
        <xdr:to>
          <xdr:col>27</xdr:col>
          <xdr:colOff>247650</xdr:colOff>
          <xdr:row>31</xdr:row>
          <xdr:rowOff>95250</xdr:rowOff>
        </xdr:to>
        <xdr:sp macro="" textlink="">
          <xdr:nvSpPr>
            <xdr:cNvPr id="234511" name="Check Box 15" hidden="1">
              <a:extLst>
                <a:ext uri="{63B3BB69-23CF-44E3-9099-C40C66FF867C}">
                  <a14:compatExt spid="_x0000_s234511"/>
                </a:ext>
                <a:ext uri="{FF2B5EF4-FFF2-40B4-BE49-F238E27FC236}">
                  <a16:creationId xmlns:a16="http://schemas.microsoft.com/office/drawing/2014/main" id="{00000000-0008-0000-1300-00000F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30</xdr:row>
          <xdr:rowOff>142875</xdr:rowOff>
        </xdr:from>
        <xdr:to>
          <xdr:col>36</xdr:col>
          <xdr:colOff>247650</xdr:colOff>
          <xdr:row>31</xdr:row>
          <xdr:rowOff>95250</xdr:rowOff>
        </xdr:to>
        <xdr:sp macro="" textlink="">
          <xdr:nvSpPr>
            <xdr:cNvPr id="234512" name="Check Box 16" hidden="1">
              <a:extLst>
                <a:ext uri="{63B3BB69-23CF-44E3-9099-C40C66FF867C}">
                  <a14:compatExt spid="_x0000_s234512"/>
                </a:ext>
                <a:ext uri="{FF2B5EF4-FFF2-40B4-BE49-F238E27FC236}">
                  <a16:creationId xmlns:a16="http://schemas.microsoft.com/office/drawing/2014/main" id="{00000000-0008-0000-1300-000010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33</xdr:row>
          <xdr:rowOff>142875</xdr:rowOff>
        </xdr:from>
        <xdr:to>
          <xdr:col>25</xdr:col>
          <xdr:colOff>266700</xdr:colOff>
          <xdr:row>34</xdr:row>
          <xdr:rowOff>95250</xdr:rowOff>
        </xdr:to>
        <xdr:sp macro="" textlink="">
          <xdr:nvSpPr>
            <xdr:cNvPr id="234513" name="Check Box 17" hidden="1">
              <a:extLst>
                <a:ext uri="{63B3BB69-23CF-44E3-9099-C40C66FF867C}">
                  <a14:compatExt spid="_x0000_s234513"/>
                </a:ext>
                <a:ext uri="{FF2B5EF4-FFF2-40B4-BE49-F238E27FC236}">
                  <a16:creationId xmlns:a16="http://schemas.microsoft.com/office/drawing/2014/main" id="{00000000-0008-0000-1300-000011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32</xdr:row>
          <xdr:rowOff>142875</xdr:rowOff>
        </xdr:from>
        <xdr:to>
          <xdr:col>30</xdr:col>
          <xdr:colOff>247650</xdr:colOff>
          <xdr:row>33</xdr:row>
          <xdr:rowOff>95250</xdr:rowOff>
        </xdr:to>
        <xdr:sp macro="" textlink="">
          <xdr:nvSpPr>
            <xdr:cNvPr id="234514" name="Check Box 18" hidden="1">
              <a:extLst>
                <a:ext uri="{63B3BB69-23CF-44E3-9099-C40C66FF867C}">
                  <a14:compatExt spid="_x0000_s234514"/>
                </a:ext>
                <a:ext uri="{FF2B5EF4-FFF2-40B4-BE49-F238E27FC236}">
                  <a16:creationId xmlns:a16="http://schemas.microsoft.com/office/drawing/2014/main" id="{00000000-0008-0000-1300-000012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34</xdr:row>
          <xdr:rowOff>142875</xdr:rowOff>
        </xdr:from>
        <xdr:to>
          <xdr:col>30</xdr:col>
          <xdr:colOff>247650</xdr:colOff>
          <xdr:row>35</xdr:row>
          <xdr:rowOff>95250</xdr:rowOff>
        </xdr:to>
        <xdr:sp macro="" textlink="">
          <xdr:nvSpPr>
            <xdr:cNvPr id="234515" name="Check Box 19" hidden="1">
              <a:extLst>
                <a:ext uri="{63B3BB69-23CF-44E3-9099-C40C66FF867C}">
                  <a14:compatExt spid="_x0000_s234515"/>
                </a:ext>
                <a:ext uri="{FF2B5EF4-FFF2-40B4-BE49-F238E27FC236}">
                  <a16:creationId xmlns:a16="http://schemas.microsoft.com/office/drawing/2014/main" id="{00000000-0008-0000-1300-000013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36</xdr:row>
          <xdr:rowOff>142875</xdr:rowOff>
        </xdr:from>
        <xdr:to>
          <xdr:col>25</xdr:col>
          <xdr:colOff>247650</xdr:colOff>
          <xdr:row>37</xdr:row>
          <xdr:rowOff>95250</xdr:rowOff>
        </xdr:to>
        <xdr:sp macro="" textlink="">
          <xdr:nvSpPr>
            <xdr:cNvPr id="234516" name="Check Box 20" hidden="1">
              <a:extLst>
                <a:ext uri="{63B3BB69-23CF-44E3-9099-C40C66FF867C}">
                  <a14:compatExt spid="_x0000_s234516"/>
                </a:ext>
                <a:ext uri="{FF2B5EF4-FFF2-40B4-BE49-F238E27FC236}">
                  <a16:creationId xmlns:a16="http://schemas.microsoft.com/office/drawing/2014/main" id="{00000000-0008-0000-1300-000014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142875</xdr:rowOff>
        </xdr:from>
        <xdr:to>
          <xdr:col>30</xdr:col>
          <xdr:colOff>266700</xdr:colOff>
          <xdr:row>37</xdr:row>
          <xdr:rowOff>95250</xdr:rowOff>
        </xdr:to>
        <xdr:sp macro="" textlink="">
          <xdr:nvSpPr>
            <xdr:cNvPr id="234517" name="Check Box 21" hidden="1">
              <a:extLst>
                <a:ext uri="{63B3BB69-23CF-44E3-9099-C40C66FF867C}">
                  <a14:compatExt spid="_x0000_s234517"/>
                </a:ext>
                <a:ext uri="{FF2B5EF4-FFF2-40B4-BE49-F238E27FC236}">
                  <a16:creationId xmlns:a16="http://schemas.microsoft.com/office/drawing/2014/main" id="{00000000-0008-0000-1300-000015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116417</xdr:colOff>
      <xdr:row>32</xdr:row>
      <xdr:rowOff>116417</xdr:rowOff>
    </xdr:from>
    <xdr:to>
      <xdr:col>39</xdr:col>
      <xdr:colOff>114227</xdr:colOff>
      <xdr:row>35</xdr:row>
      <xdr:rowOff>196339</xdr:rowOff>
    </xdr:to>
    <xdr:sp macro="" textlink="">
      <xdr:nvSpPr>
        <xdr:cNvPr id="23" name="大かっこ 22">
          <a:extLst>
            <a:ext uri="{FF2B5EF4-FFF2-40B4-BE49-F238E27FC236}">
              <a16:creationId xmlns:a16="http://schemas.microsoft.com/office/drawing/2014/main" id="{00000000-0008-0000-1300-000017000000}"/>
            </a:ext>
          </a:extLst>
        </xdr:cNvPr>
        <xdr:cNvSpPr/>
      </xdr:nvSpPr>
      <xdr:spPr bwMode="auto">
        <a:xfrm>
          <a:off x="9260417" y="7905750"/>
          <a:ext cx="4061810" cy="810172"/>
        </a:xfrm>
        <a:prstGeom prst="bracketPair">
          <a:avLst/>
        </a:prstGeom>
        <a:noFill/>
        <a:ln w="1905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9</xdr:row>
      <xdr:rowOff>228600</xdr:rowOff>
    </xdr:to>
    <xdr:cxnSp macro="">
      <xdr:nvCxnSpPr>
        <xdr:cNvPr id="2" name="直線コネクタ 2">
          <a:extLst>
            <a:ext uri="{FF2B5EF4-FFF2-40B4-BE49-F238E27FC236}">
              <a16:creationId xmlns:a16="http://schemas.microsoft.com/office/drawing/2014/main" id="{00000000-0008-0000-1400-000002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xdr:spPr>
    </xdr:cxnSp>
    <xdr:clientData/>
  </xdr:twoCellAnchor>
  <xdr:twoCellAnchor>
    <xdr:from>
      <xdr:col>0</xdr:col>
      <xdr:colOff>19050</xdr:colOff>
      <xdr:row>25</xdr:row>
      <xdr:rowOff>0</xdr:rowOff>
    </xdr:from>
    <xdr:to>
      <xdr:col>4</xdr:col>
      <xdr:colOff>0</xdr:colOff>
      <xdr:row>26</xdr:row>
      <xdr:rowOff>228600</xdr:rowOff>
    </xdr:to>
    <xdr:cxnSp macro="">
      <xdr:nvCxnSpPr>
        <xdr:cNvPr id="3" name="直線コネクタ 3">
          <a:extLst>
            <a:ext uri="{FF2B5EF4-FFF2-40B4-BE49-F238E27FC236}">
              <a16:creationId xmlns:a16="http://schemas.microsoft.com/office/drawing/2014/main" id="{00000000-0008-0000-1400-000003000000}"/>
            </a:ext>
          </a:extLst>
        </xdr:cNvPr>
        <xdr:cNvCxnSpPr>
          <a:cxnSpLocks noChangeShapeType="1"/>
        </xdr:cNvCxnSpPr>
      </xdr:nvCxnSpPr>
      <xdr:spPr bwMode="auto">
        <a:xfrm>
          <a:off x="19050" y="5953125"/>
          <a:ext cx="1352550" cy="466725"/>
        </a:xfrm>
        <a:prstGeom prst="line">
          <a:avLst/>
        </a:prstGeom>
        <a:noFill/>
        <a:ln w="9525" algn="ctr">
          <a:solidFill>
            <a:srgbClr val="000000"/>
          </a:solidFill>
          <a:round/>
          <a:headEnd/>
          <a:tailEnd/>
        </a:ln>
      </xdr:spPr>
    </xdr:cxnSp>
    <xdr:clientData/>
  </xdr:twoCellAnchor>
  <mc:AlternateContent xmlns:mc="http://schemas.openxmlformats.org/markup-compatibility/2006">
    <mc:Choice xmlns:a14="http://schemas.microsoft.com/office/drawing/2010/main" Requires="a14">
      <xdr:twoCellAnchor editAs="oneCell">
        <xdr:from>
          <xdr:col>6</xdr:col>
          <xdr:colOff>142875</xdr:colOff>
          <xdr:row>3</xdr:row>
          <xdr:rowOff>114300</xdr:rowOff>
        </xdr:from>
        <xdr:to>
          <xdr:col>7</xdr:col>
          <xdr:colOff>38100</xdr:colOff>
          <xdr:row>4</xdr:row>
          <xdr:rowOff>104775</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1400-000001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1400-000002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1400-000003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1400-000004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1400-000005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1400-000006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1400-000007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10</xdr:row>
      <xdr:rowOff>228600</xdr:rowOff>
    </xdr:to>
    <xdr:cxnSp macro="">
      <xdr:nvCxnSpPr>
        <xdr:cNvPr id="2" name="直線コネクタ 1">
          <a:extLst>
            <a:ext uri="{FF2B5EF4-FFF2-40B4-BE49-F238E27FC236}">
              <a16:creationId xmlns:a16="http://schemas.microsoft.com/office/drawing/2014/main" id="{00000000-0008-0000-1500-000002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26</xdr:row>
      <xdr:rowOff>0</xdr:rowOff>
    </xdr:from>
    <xdr:to>
      <xdr:col>4</xdr:col>
      <xdr:colOff>0</xdr:colOff>
      <xdr:row>28</xdr:row>
      <xdr:rowOff>228600</xdr:rowOff>
    </xdr:to>
    <xdr:cxnSp macro="">
      <xdr:nvCxnSpPr>
        <xdr:cNvPr id="3" name="直線コネクタ 2">
          <a:extLst>
            <a:ext uri="{FF2B5EF4-FFF2-40B4-BE49-F238E27FC236}">
              <a16:creationId xmlns:a16="http://schemas.microsoft.com/office/drawing/2014/main" id="{00000000-0008-0000-1500-000003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161925</xdr:colOff>
          <xdr:row>3</xdr:row>
          <xdr:rowOff>123825</xdr:rowOff>
        </xdr:from>
        <xdr:to>
          <xdr:col>7</xdr:col>
          <xdr:colOff>57150</xdr:colOff>
          <xdr:row>4</xdr:row>
          <xdr:rowOff>114300</xdr:rowOff>
        </xdr:to>
        <xdr:sp macro="" textlink="">
          <xdr:nvSpPr>
            <xdr:cNvPr id="237569" name="Check Box 1" hidden="1">
              <a:extLst>
                <a:ext uri="{63B3BB69-23CF-44E3-9099-C40C66FF867C}">
                  <a14:compatExt spid="_x0000_s237569"/>
                </a:ext>
                <a:ext uri="{FF2B5EF4-FFF2-40B4-BE49-F238E27FC236}">
                  <a16:creationId xmlns:a16="http://schemas.microsoft.com/office/drawing/2014/main" id="{00000000-0008-0000-1500-000001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237570" name="Check Box 2" hidden="1">
              <a:extLst>
                <a:ext uri="{63B3BB69-23CF-44E3-9099-C40C66FF867C}">
                  <a14:compatExt spid="_x0000_s237570"/>
                </a:ext>
                <a:ext uri="{FF2B5EF4-FFF2-40B4-BE49-F238E27FC236}">
                  <a16:creationId xmlns:a16="http://schemas.microsoft.com/office/drawing/2014/main" id="{00000000-0008-0000-1500-000002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1500-000003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1500-000004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237573" name="Check Box 5" hidden="1">
              <a:extLst>
                <a:ext uri="{63B3BB69-23CF-44E3-9099-C40C66FF867C}">
                  <a14:compatExt spid="_x0000_s237573"/>
                </a:ext>
                <a:ext uri="{FF2B5EF4-FFF2-40B4-BE49-F238E27FC236}">
                  <a16:creationId xmlns:a16="http://schemas.microsoft.com/office/drawing/2014/main" id="{00000000-0008-0000-1500-000005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500-000006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500-000007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xdr:colOff>
      <xdr:row>8</xdr:row>
      <xdr:rowOff>0</xdr:rowOff>
    </xdr:from>
    <xdr:to>
      <xdr:col>4</xdr:col>
      <xdr:colOff>0</xdr:colOff>
      <xdr:row>10</xdr:row>
      <xdr:rowOff>228600</xdr:rowOff>
    </xdr:to>
    <xdr:cxnSp macro="">
      <xdr:nvCxnSpPr>
        <xdr:cNvPr id="11" name="直線コネクタ 10">
          <a:extLst>
            <a:ext uri="{FF2B5EF4-FFF2-40B4-BE49-F238E27FC236}">
              <a16:creationId xmlns:a16="http://schemas.microsoft.com/office/drawing/2014/main" id="{00000000-0008-0000-1500-00000B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26</xdr:row>
      <xdr:rowOff>0</xdr:rowOff>
    </xdr:from>
    <xdr:to>
      <xdr:col>4</xdr:col>
      <xdr:colOff>0</xdr:colOff>
      <xdr:row>28</xdr:row>
      <xdr:rowOff>228600</xdr:rowOff>
    </xdr:to>
    <xdr:cxnSp macro="">
      <xdr:nvCxnSpPr>
        <xdr:cNvPr id="12" name="直線コネクタ 11">
          <a:extLst>
            <a:ext uri="{FF2B5EF4-FFF2-40B4-BE49-F238E27FC236}">
              <a16:creationId xmlns:a16="http://schemas.microsoft.com/office/drawing/2014/main" id="{00000000-0008-0000-1500-00000C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95250</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600-000001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95250</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600-000002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114300</xdr:rowOff>
        </xdr:from>
        <xdr:to>
          <xdr:col>4</xdr:col>
          <xdr:colOff>0</xdr:colOff>
          <xdr:row>21</xdr:row>
          <xdr:rowOff>95250</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1600-000003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114300</xdr:rowOff>
        </xdr:from>
        <xdr:to>
          <xdr:col>7</xdr:col>
          <xdr:colOff>0</xdr:colOff>
          <xdr:row>21</xdr:row>
          <xdr:rowOff>95250</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1600-000004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95250</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600-000005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95250</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600-000006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114300</xdr:rowOff>
        </xdr:from>
        <xdr:to>
          <xdr:col>20</xdr:col>
          <xdr:colOff>0</xdr:colOff>
          <xdr:row>21</xdr:row>
          <xdr:rowOff>95250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600-000007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114300</xdr:rowOff>
        </xdr:from>
        <xdr:to>
          <xdr:col>23</xdr:col>
          <xdr:colOff>0</xdr:colOff>
          <xdr:row>21</xdr:row>
          <xdr:rowOff>95250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600-000008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1600-000009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31</xdr:row>
          <xdr:rowOff>114300</xdr:rowOff>
        </xdr:from>
        <xdr:to>
          <xdr:col>37</xdr:col>
          <xdr:colOff>0</xdr:colOff>
          <xdr:row>32</xdr:row>
          <xdr:rowOff>95250</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1600-00000A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104775</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600-00000B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25</xdr:row>
          <xdr:rowOff>114300</xdr:rowOff>
        </xdr:from>
        <xdr:to>
          <xdr:col>35</xdr:col>
          <xdr:colOff>0</xdr:colOff>
          <xdr:row>26</xdr:row>
          <xdr:rowOff>104775</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600-00000C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xdr:row>
          <xdr:rowOff>114300</xdr:rowOff>
        </xdr:from>
        <xdr:to>
          <xdr:col>4</xdr:col>
          <xdr:colOff>0</xdr:colOff>
          <xdr:row>5</xdr:row>
          <xdr:rowOff>95250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1600-00000D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xdr:row>
          <xdr:rowOff>114300</xdr:rowOff>
        </xdr:from>
        <xdr:to>
          <xdr:col>9</xdr:col>
          <xdr:colOff>0</xdr:colOff>
          <xdr:row>5</xdr:row>
          <xdr:rowOff>95250</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1600-00000E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114300</xdr:rowOff>
        </xdr:from>
        <xdr:to>
          <xdr:col>20</xdr:col>
          <xdr:colOff>0</xdr:colOff>
          <xdr:row>5</xdr:row>
          <xdr:rowOff>95250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1600-00000F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4</xdr:row>
          <xdr:rowOff>114300</xdr:rowOff>
        </xdr:from>
        <xdr:to>
          <xdr:col>33</xdr:col>
          <xdr:colOff>0</xdr:colOff>
          <xdr:row>5</xdr:row>
          <xdr:rowOff>95250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1600-000010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1600-000011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27</xdr:row>
          <xdr:rowOff>114300</xdr:rowOff>
        </xdr:from>
        <xdr:to>
          <xdr:col>35</xdr:col>
          <xdr:colOff>0</xdr:colOff>
          <xdr:row>28</xdr:row>
          <xdr:rowOff>104775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1600-000012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xdr:row>
          <xdr:rowOff>114300</xdr:rowOff>
        </xdr:from>
        <xdr:to>
          <xdr:col>24</xdr:col>
          <xdr:colOff>0</xdr:colOff>
          <xdr:row>32</xdr:row>
          <xdr:rowOff>95250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1600-000013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31</xdr:row>
          <xdr:rowOff>114300</xdr:rowOff>
        </xdr:from>
        <xdr:to>
          <xdr:col>28</xdr:col>
          <xdr:colOff>0</xdr:colOff>
          <xdr:row>32</xdr:row>
          <xdr:rowOff>95250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1600-000014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114300</xdr:colOff>
          <xdr:row>25</xdr:row>
          <xdr:rowOff>0</xdr:rowOff>
        </xdr:to>
        <xdr:sp macro="" textlink="">
          <xdr:nvSpPr>
            <xdr:cNvPr id="187393" name="Check Box 1" hidden="1">
              <a:extLst>
                <a:ext uri="{63B3BB69-23CF-44E3-9099-C40C66FF867C}">
                  <a14:compatExt spid="_x0000_s187393"/>
                </a:ext>
                <a:ext uri="{FF2B5EF4-FFF2-40B4-BE49-F238E27FC236}">
                  <a16:creationId xmlns:a16="http://schemas.microsoft.com/office/drawing/2014/main" id="{00000000-0008-0000-0200-000001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187394" name="Check Box 2" hidden="1">
              <a:extLst>
                <a:ext uri="{63B3BB69-23CF-44E3-9099-C40C66FF867C}">
                  <a14:compatExt spid="_x0000_s187394"/>
                </a:ext>
                <a:ext uri="{FF2B5EF4-FFF2-40B4-BE49-F238E27FC236}">
                  <a16:creationId xmlns:a16="http://schemas.microsoft.com/office/drawing/2014/main" id="{00000000-0008-0000-0200-000002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114300</xdr:colOff>
          <xdr:row>27</xdr:row>
          <xdr:rowOff>0</xdr:rowOff>
        </xdr:to>
        <xdr:sp macro="" textlink="">
          <xdr:nvSpPr>
            <xdr:cNvPr id="187395" name="Check Box 3" hidden="1">
              <a:extLst>
                <a:ext uri="{63B3BB69-23CF-44E3-9099-C40C66FF867C}">
                  <a14:compatExt spid="_x0000_s187395"/>
                </a:ext>
                <a:ext uri="{FF2B5EF4-FFF2-40B4-BE49-F238E27FC236}">
                  <a16:creationId xmlns:a16="http://schemas.microsoft.com/office/drawing/2014/main" id="{00000000-0008-0000-0200-000003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0</xdr:rowOff>
        </xdr:to>
        <xdr:sp macro="" textlink="">
          <xdr:nvSpPr>
            <xdr:cNvPr id="187396" name="Check Box 4" hidden="1">
              <a:extLst>
                <a:ext uri="{63B3BB69-23CF-44E3-9099-C40C66FF867C}">
                  <a14:compatExt spid="_x0000_s187396"/>
                </a:ext>
                <a:ext uri="{FF2B5EF4-FFF2-40B4-BE49-F238E27FC236}">
                  <a16:creationId xmlns:a16="http://schemas.microsoft.com/office/drawing/2014/main" id="{00000000-0008-0000-0200-000004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38100</xdr:rowOff>
        </xdr:from>
        <xdr:to>
          <xdr:col>14</xdr:col>
          <xdr:colOff>85725</xdr:colOff>
          <xdr:row>30</xdr:row>
          <xdr:rowOff>209550</xdr:rowOff>
        </xdr:to>
        <xdr:sp macro="" textlink="">
          <xdr:nvSpPr>
            <xdr:cNvPr id="187397" name="Check Box 5" hidden="1">
              <a:extLst>
                <a:ext uri="{63B3BB69-23CF-44E3-9099-C40C66FF867C}">
                  <a14:compatExt spid="_x0000_s187397"/>
                </a:ext>
                <a:ext uri="{FF2B5EF4-FFF2-40B4-BE49-F238E27FC236}">
                  <a16:creationId xmlns:a16="http://schemas.microsoft.com/office/drawing/2014/main" id="{00000000-0008-0000-0200-000005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16</xdr:col>
          <xdr:colOff>85725</xdr:colOff>
          <xdr:row>30</xdr:row>
          <xdr:rowOff>209550</xdr:rowOff>
        </xdr:to>
        <xdr:sp macro="" textlink="">
          <xdr:nvSpPr>
            <xdr:cNvPr id="187398" name="Check Box 6" hidden="1">
              <a:extLst>
                <a:ext uri="{63B3BB69-23CF-44E3-9099-C40C66FF867C}">
                  <a14:compatExt spid="_x0000_s187398"/>
                </a:ext>
                <a:ext uri="{FF2B5EF4-FFF2-40B4-BE49-F238E27FC236}">
                  <a16:creationId xmlns:a16="http://schemas.microsoft.com/office/drawing/2014/main" id="{00000000-0008-0000-0200-000006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31</xdr:row>
          <xdr:rowOff>0</xdr:rowOff>
        </xdr:from>
        <xdr:to>
          <xdr:col>14</xdr:col>
          <xdr:colOff>114300</xdr:colOff>
          <xdr:row>32</xdr:row>
          <xdr:rowOff>0</xdr:rowOff>
        </xdr:to>
        <xdr:sp macro="" textlink="">
          <xdr:nvSpPr>
            <xdr:cNvPr id="187399" name="Check Box 7" hidden="1">
              <a:extLst>
                <a:ext uri="{63B3BB69-23CF-44E3-9099-C40C66FF867C}">
                  <a14:compatExt spid="_x0000_s187399"/>
                </a:ext>
                <a:ext uri="{FF2B5EF4-FFF2-40B4-BE49-F238E27FC236}">
                  <a16:creationId xmlns:a16="http://schemas.microsoft.com/office/drawing/2014/main" id="{00000000-0008-0000-0200-000007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85725</xdr:colOff>
          <xdr:row>31</xdr:row>
          <xdr:rowOff>209550</xdr:rowOff>
        </xdr:to>
        <xdr:sp macro="" textlink="">
          <xdr:nvSpPr>
            <xdr:cNvPr id="187400" name="Check Box 8" hidden="1">
              <a:extLst>
                <a:ext uri="{63B3BB69-23CF-44E3-9099-C40C66FF867C}">
                  <a14:compatExt spid="_x0000_s187400"/>
                </a:ext>
                <a:ext uri="{FF2B5EF4-FFF2-40B4-BE49-F238E27FC236}">
                  <a16:creationId xmlns:a16="http://schemas.microsoft.com/office/drawing/2014/main" id="{00000000-0008-0000-0200-000008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32</xdr:row>
          <xdr:rowOff>9525</xdr:rowOff>
        </xdr:from>
        <xdr:to>
          <xdr:col>14</xdr:col>
          <xdr:colOff>114300</xdr:colOff>
          <xdr:row>33</xdr:row>
          <xdr:rowOff>0</xdr:rowOff>
        </xdr:to>
        <xdr:sp macro="" textlink="">
          <xdr:nvSpPr>
            <xdr:cNvPr id="187401" name="Check Box 9" hidden="1">
              <a:extLst>
                <a:ext uri="{63B3BB69-23CF-44E3-9099-C40C66FF867C}">
                  <a14:compatExt spid="_x0000_s187401"/>
                </a:ext>
                <a:ext uri="{FF2B5EF4-FFF2-40B4-BE49-F238E27FC236}">
                  <a16:creationId xmlns:a16="http://schemas.microsoft.com/office/drawing/2014/main" id="{00000000-0008-0000-0200-000009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38100</xdr:rowOff>
        </xdr:from>
        <xdr:to>
          <xdr:col>16</xdr:col>
          <xdr:colOff>85725</xdr:colOff>
          <xdr:row>32</xdr:row>
          <xdr:rowOff>209550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0200-00000A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240641" name="Check Box 1" hidden="1">
              <a:extLst>
                <a:ext uri="{63B3BB69-23CF-44E3-9099-C40C66FF867C}">
                  <a14:compatExt spid="_x0000_s240641"/>
                </a:ext>
                <a:ext uri="{FF2B5EF4-FFF2-40B4-BE49-F238E27FC236}">
                  <a16:creationId xmlns:a16="http://schemas.microsoft.com/office/drawing/2014/main" id="{00000000-0008-0000-1700-00000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240642" name="Check Box 2" hidden="1">
              <a:extLst>
                <a:ext uri="{63B3BB69-23CF-44E3-9099-C40C66FF867C}">
                  <a14:compatExt spid="_x0000_s240642"/>
                </a:ext>
                <a:ext uri="{FF2B5EF4-FFF2-40B4-BE49-F238E27FC236}">
                  <a16:creationId xmlns:a16="http://schemas.microsoft.com/office/drawing/2014/main" id="{00000000-0008-0000-1700-00000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240643" name="Check Box 3" hidden="1">
              <a:extLst>
                <a:ext uri="{63B3BB69-23CF-44E3-9099-C40C66FF867C}">
                  <a14:compatExt spid="_x0000_s240643"/>
                </a:ext>
                <a:ext uri="{FF2B5EF4-FFF2-40B4-BE49-F238E27FC236}">
                  <a16:creationId xmlns:a16="http://schemas.microsoft.com/office/drawing/2014/main" id="{00000000-0008-0000-1700-00000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240644" name="Check Box 4" hidden="1">
              <a:extLst>
                <a:ext uri="{63B3BB69-23CF-44E3-9099-C40C66FF867C}">
                  <a14:compatExt spid="_x0000_s240644"/>
                </a:ext>
                <a:ext uri="{FF2B5EF4-FFF2-40B4-BE49-F238E27FC236}">
                  <a16:creationId xmlns:a16="http://schemas.microsoft.com/office/drawing/2014/main" id="{00000000-0008-0000-1700-00000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240645" name="Check Box 5" hidden="1">
              <a:extLst>
                <a:ext uri="{63B3BB69-23CF-44E3-9099-C40C66FF867C}">
                  <a14:compatExt spid="_x0000_s240645"/>
                </a:ext>
                <a:ext uri="{FF2B5EF4-FFF2-40B4-BE49-F238E27FC236}">
                  <a16:creationId xmlns:a16="http://schemas.microsoft.com/office/drawing/2014/main" id="{00000000-0008-0000-1700-00000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240646" name="Check Box 6" hidden="1">
              <a:extLst>
                <a:ext uri="{63B3BB69-23CF-44E3-9099-C40C66FF867C}">
                  <a14:compatExt spid="_x0000_s240646"/>
                </a:ext>
                <a:ext uri="{FF2B5EF4-FFF2-40B4-BE49-F238E27FC236}">
                  <a16:creationId xmlns:a16="http://schemas.microsoft.com/office/drawing/2014/main" id="{00000000-0008-0000-1700-00000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240647" name="Check Box 7" hidden="1">
              <a:extLst>
                <a:ext uri="{63B3BB69-23CF-44E3-9099-C40C66FF867C}">
                  <a14:compatExt spid="_x0000_s240647"/>
                </a:ext>
                <a:ext uri="{FF2B5EF4-FFF2-40B4-BE49-F238E27FC236}">
                  <a16:creationId xmlns:a16="http://schemas.microsoft.com/office/drawing/2014/main" id="{00000000-0008-0000-1700-00000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240648" name="Check Box 8" hidden="1">
              <a:extLst>
                <a:ext uri="{63B3BB69-23CF-44E3-9099-C40C66FF867C}">
                  <a14:compatExt spid="_x0000_s240648"/>
                </a:ext>
                <a:ext uri="{FF2B5EF4-FFF2-40B4-BE49-F238E27FC236}">
                  <a16:creationId xmlns:a16="http://schemas.microsoft.com/office/drawing/2014/main" id="{00000000-0008-0000-1700-00000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240649" name="Check Box 9" hidden="1">
              <a:extLst>
                <a:ext uri="{63B3BB69-23CF-44E3-9099-C40C66FF867C}">
                  <a14:compatExt spid="_x0000_s240649"/>
                </a:ext>
                <a:ext uri="{FF2B5EF4-FFF2-40B4-BE49-F238E27FC236}">
                  <a16:creationId xmlns:a16="http://schemas.microsoft.com/office/drawing/2014/main" id="{00000000-0008-0000-1700-00000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40650" name="Check Box 10" hidden="1">
              <a:extLst>
                <a:ext uri="{63B3BB69-23CF-44E3-9099-C40C66FF867C}">
                  <a14:compatExt spid="_x0000_s240650"/>
                </a:ext>
                <a:ext uri="{FF2B5EF4-FFF2-40B4-BE49-F238E27FC236}">
                  <a16:creationId xmlns:a16="http://schemas.microsoft.com/office/drawing/2014/main" id="{00000000-0008-0000-1700-00000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240651" name="Check Box 11" hidden="1">
              <a:extLst>
                <a:ext uri="{63B3BB69-23CF-44E3-9099-C40C66FF867C}">
                  <a14:compatExt spid="_x0000_s240651"/>
                </a:ext>
                <a:ext uri="{FF2B5EF4-FFF2-40B4-BE49-F238E27FC236}">
                  <a16:creationId xmlns:a16="http://schemas.microsoft.com/office/drawing/2014/main" id="{00000000-0008-0000-1700-00000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240652" name="Check Box 12" hidden="1">
              <a:extLst>
                <a:ext uri="{63B3BB69-23CF-44E3-9099-C40C66FF867C}">
                  <a14:compatExt spid="_x0000_s240652"/>
                </a:ext>
                <a:ext uri="{FF2B5EF4-FFF2-40B4-BE49-F238E27FC236}">
                  <a16:creationId xmlns:a16="http://schemas.microsoft.com/office/drawing/2014/main" id="{00000000-0008-0000-1700-00000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240653" name="Check Box 13" hidden="1">
              <a:extLst>
                <a:ext uri="{63B3BB69-23CF-44E3-9099-C40C66FF867C}">
                  <a14:compatExt spid="_x0000_s240653"/>
                </a:ext>
                <a:ext uri="{FF2B5EF4-FFF2-40B4-BE49-F238E27FC236}">
                  <a16:creationId xmlns:a16="http://schemas.microsoft.com/office/drawing/2014/main" id="{00000000-0008-0000-1700-00000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240654" name="Check Box 14" hidden="1">
              <a:extLst>
                <a:ext uri="{63B3BB69-23CF-44E3-9099-C40C66FF867C}">
                  <a14:compatExt spid="_x0000_s240654"/>
                </a:ext>
                <a:ext uri="{FF2B5EF4-FFF2-40B4-BE49-F238E27FC236}">
                  <a16:creationId xmlns:a16="http://schemas.microsoft.com/office/drawing/2014/main" id="{00000000-0008-0000-1700-00000E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40655" name="Check Box 15" hidden="1">
              <a:extLst>
                <a:ext uri="{63B3BB69-23CF-44E3-9099-C40C66FF867C}">
                  <a14:compatExt spid="_x0000_s240655"/>
                </a:ext>
                <a:ext uri="{FF2B5EF4-FFF2-40B4-BE49-F238E27FC236}">
                  <a16:creationId xmlns:a16="http://schemas.microsoft.com/office/drawing/2014/main" id="{00000000-0008-0000-1700-00000F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240656" name="Check Box 16" hidden="1">
              <a:extLst>
                <a:ext uri="{63B3BB69-23CF-44E3-9099-C40C66FF867C}">
                  <a14:compatExt spid="_x0000_s240656"/>
                </a:ext>
                <a:ext uri="{FF2B5EF4-FFF2-40B4-BE49-F238E27FC236}">
                  <a16:creationId xmlns:a16="http://schemas.microsoft.com/office/drawing/2014/main" id="{00000000-0008-0000-1700-000010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240657" name="Check Box 17" hidden="1">
              <a:extLst>
                <a:ext uri="{63B3BB69-23CF-44E3-9099-C40C66FF867C}">
                  <a14:compatExt spid="_x0000_s240657"/>
                </a:ext>
                <a:ext uri="{FF2B5EF4-FFF2-40B4-BE49-F238E27FC236}">
                  <a16:creationId xmlns:a16="http://schemas.microsoft.com/office/drawing/2014/main" id="{00000000-0008-0000-1700-00001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240658" name="Check Box 18" hidden="1">
              <a:extLst>
                <a:ext uri="{63B3BB69-23CF-44E3-9099-C40C66FF867C}">
                  <a14:compatExt spid="_x0000_s240658"/>
                </a:ext>
                <a:ext uri="{FF2B5EF4-FFF2-40B4-BE49-F238E27FC236}">
                  <a16:creationId xmlns:a16="http://schemas.microsoft.com/office/drawing/2014/main" id="{00000000-0008-0000-1700-00001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240659" name="Check Box 19" hidden="1">
              <a:extLst>
                <a:ext uri="{63B3BB69-23CF-44E3-9099-C40C66FF867C}">
                  <a14:compatExt spid="_x0000_s240659"/>
                </a:ext>
                <a:ext uri="{FF2B5EF4-FFF2-40B4-BE49-F238E27FC236}">
                  <a16:creationId xmlns:a16="http://schemas.microsoft.com/office/drawing/2014/main" id="{00000000-0008-0000-1700-00001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240660" name="Check Box 20" hidden="1">
              <a:extLst>
                <a:ext uri="{63B3BB69-23CF-44E3-9099-C40C66FF867C}">
                  <a14:compatExt spid="_x0000_s240660"/>
                </a:ext>
                <a:ext uri="{FF2B5EF4-FFF2-40B4-BE49-F238E27FC236}">
                  <a16:creationId xmlns:a16="http://schemas.microsoft.com/office/drawing/2014/main" id="{00000000-0008-0000-1700-00001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240661" name="Check Box 21" hidden="1">
              <a:extLst>
                <a:ext uri="{63B3BB69-23CF-44E3-9099-C40C66FF867C}">
                  <a14:compatExt spid="_x0000_s240661"/>
                </a:ext>
                <a:ext uri="{FF2B5EF4-FFF2-40B4-BE49-F238E27FC236}">
                  <a16:creationId xmlns:a16="http://schemas.microsoft.com/office/drawing/2014/main" id="{00000000-0008-0000-1700-00001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240662" name="Check Box 22" hidden="1">
              <a:extLst>
                <a:ext uri="{63B3BB69-23CF-44E3-9099-C40C66FF867C}">
                  <a14:compatExt spid="_x0000_s240662"/>
                </a:ext>
                <a:ext uri="{FF2B5EF4-FFF2-40B4-BE49-F238E27FC236}">
                  <a16:creationId xmlns:a16="http://schemas.microsoft.com/office/drawing/2014/main" id="{00000000-0008-0000-1700-00001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27</xdr:row>
          <xdr:rowOff>0</xdr:rowOff>
        </xdr:from>
        <xdr:to>
          <xdr:col>29</xdr:col>
          <xdr:colOff>276225</xdr:colOff>
          <xdr:row>28</xdr:row>
          <xdr:rowOff>0</xdr:rowOff>
        </xdr:to>
        <xdr:sp macro="" textlink="">
          <xdr:nvSpPr>
            <xdr:cNvPr id="240663" name="Check Box 23" hidden="1">
              <a:extLst>
                <a:ext uri="{63B3BB69-23CF-44E3-9099-C40C66FF867C}">
                  <a14:compatExt spid="_x0000_s240663"/>
                </a:ext>
                <a:ext uri="{FF2B5EF4-FFF2-40B4-BE49-F238E27FC236}">
                  <a16:creationId xmlns:a16="http://schemas.microsoft.com/office/drawing/2014/main" id="{00000000-0008-0000-1700-00001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27</xdr:row>
          <xdr:rowOff>0</xdr:rowOff>
        </xdr:from>
        <xdr:to>
          <xdr:col>33</xdr:col>
          <xdr:colOff>276225</xdr:colOff>
          <xdr:row>28</xdr:row>
          <xdr:rowOff>0</xdr:rowOff>
        </xdr:to>
        <xdr:sp macro="" textlink="">
          <xdr:nvSpPr>
            <xdr:cNvPr id="240664" name="Check Box 24" hidden="1">
              <a:extLst>
                <a:ext uri="{63B3BB69-23CF-44E3-9099-C40C66FF867C}">
                  <a14:compatExt spid="_x0000_s240664"/>
                </a:ext>
                <a:ext uri="{FF2B5EF4-FFF2-40B4-BE49-F238E27FC236}">
                  <a16:creationId xmlns:a16="http://schemas.microsoft.com/office/drawing/2014/main" id="{00000000-0008-0000-1700-00001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240665" name="Check Box 25" hidden="1">
              <a:extLst>
                <a:ext uri="{63B3BB69-23CF-44E3-9099-C40C66FF867C}">
                  <a14:compatExt spid="_x0000_s240665"/>
                </a:ext>
                <a:ext uri="{FF2B5EF4-FFF2-40B4-BE49-F238E27FC236}">
                  <a16:creationId xmlns:a16="http://schemas.microsoft.com/office/drawing/2014/main" id="{00000000-0008-0000-1700-00001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240666" name="Check Box 26" hidden="1">
              <a:extLst>
                <a:ext uri="{63B3BB69-23CF-44E3-9099-C40C66FF867C}">
                  <a14:compatExt spid="_x0000_s240666"/>
                </a:ext>
                <a:ext uri="{FF2B5EF4-FFF2-40B4-BE49-F238E27FC236}">
                  <a16:creationId xmlns:a16="http://schemas.microsoft.com/office/drawing/2014/main" id="{00000000-0008-0000-1700-00001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240667" name="Check Box 27" hidden="1">
              <a:extLst>
                <a:ext uri="{63B3BB69-23CF-44E3-9099-C40C66FF867C}">
                  <a14:compatExt spid="_x0000_s240667"/>
                </a:ext>
                <a:ext uri="{FF2B5EF4-FFF2-40B4-BE49-F238E27FC236}">
                  <a16:creationId xmlns:a16="http://schemas.microsoft.com/office/drawing/2014/main" id="{00000000-0008-0000-1700-00001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240668" name="Check Box 28" hidden="1">
              <a:extLst>
                <a:ext uri="{63B3BB69-23CF-44E3-9099-C40C66FF867C}">
                  <a14:compatExt spid="_x0000_s240668"/>
                </a:ext>
                <a:ext uri="{FF2B5EF4-FFF2-40B4-BE49-F238E27FC236}">
                  <a16:creationId xmlns:a16="http://schemas.microsoft.com/office/drawing/2014/main" id="{00000000-0008-0000-1700-00001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240669" name="Check Box 29" hidden="1">
              <a:extLst>
                <a:ext uri="{63B3BB69-23CF-44E3-9099-C40C66FF867C}">
                  <a14:compatExt spid="_x0000_s240669"/>
                </a:ext>
                <a:ext uri="{FF2B5EF4-FFF2-40B4-BE49-F238E27FC236}">
                  <a16:creationId xmlns:a16="http://schemas.microsoft.com/office/drawing/2014/main" id="{00000000-0008-0000-1700-00001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240670" name="Check Box 30" hidden="1">
              <a:extLst>
                <a:ext uri="{63B3BB69-23CF-44E3-9099-C40C66FF867C}">
                  <a14:compatExt spid="_x0000_s240670"/>
                </a:ext>
                <a:ext uri="{FF2B5EF4-FFF2-40B4-BE49-F238E27FC236}">
                  <a16:creationId xmlns:a16="http://schemas.microsoft.com/office/drawing/2014/main" id="{00000000-0008-0000-1700-00001E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240671" name="Check Box 31" hidden="1">
              <a:extLst>
                <a:ext uri="{63B3BB69-23CF-44E3-9099-C40C66FF867C}">
                  <a14:compatExt spid="_x0000_s240671"/>
                </a:ext>
                <a:ext uri="{FF2B5EF4-FFF2-40B4-BE49-F238E27FC236}">
                  <a16:creationId xmlns:a16="http://schemas.microsoft.com/office/drawing/2014/main" id="{00000000-0008-0000-1700-00001F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240672" name="Check Box 32" hidden="1">
              <a:extLst>
                <a:ext uri="{63B3BB69-23CF-44E3-9099-C40C66FF867C}">
                  <a14:compatExt spid="_x0000_s240672"/>
                </a:ext>
                <a:ext uri="{FF2B5EF4-FFF2-40B4-BE49-F238E27FC236}">
                  <a16:creationId xmlns:a16="http://schemas.microsoft.com/office/drawing/2014/main" id="{00000000-0008-0000-1700-000020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240673" name="Check Box 33" hidden="1">
              <a:extLst>
                <a:ext uri="{63B3BB69-23CF-44E3-9099-C40C66FF867C}">
                  <a14:compatExt spid="_x0000_s240673"/>
                </a:ext>
                <a:ext uri="{FF2B5EF4-FFF2-40B4-BE49-F238E27FC236}">
                  <a16:creationId xmlns:a16="http://schemas.microsoft.com/office/drawing/2014/main" id="{00000000-0008-0000-1700-00002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240674" name="Check Box 34" hidden="1">
              <a:extLst>
                <a:ext uri="{63B3BB69-23CF-44E3-9099-C40C66FF867C}">
                  <a14:compatExt spid="_x0000_s240674"/>
                </a:ext>
                <a:ext uri="{FF2B5EF4-FFF2-40B4-BE49-F238E27FC236}">
                  <a16:creationId xmlns:a16="http://schemas.microsoft.com/office/drawing/2014/main" id="{00000000-0008-0000-1700-00002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240675" name="Check Box 35" hidden="1">
              <a:extLst>
                <a:ext uri="{63B3BB69-23CF-44E3-9099-C40C66FF867C}">
                  <a14:compatExt spid="_x0000_s240675"/>
                </a:ext>
                <a:ext uri="{FF2B5EF4-FFF2-40B4-BE49-F238E27FC236}">
                  <a16:creationId xmlns:a16="http://schemas.microsoft.com/office/drawing/2014/main" id="{00000000-0008-0000-1700-00002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240676" name="Check Box 36" hidden="1">
              <a:extLst>
                <a:ext uri="{63B3BB69-23CF-44E3-9099-C40C66FF867C}">
                  <a14:compatExt spid="_x0000_s240676"/>
                </a:ext>
                <a:ext uri="{FF2B5EF4-FFF2-40B4-BE49-F238E27FC236}">
                  <a16:creationId xmlns:a16="http://schemas.microsoft.com/office/drawing/2014/main" id="{00000000-0008-0000-1700-00002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40677" name="Check Box 37" hidden="1">
              <a:extLst>
                <a:ext uri="{63B3BB69-23CF-44E3-9099-C40C66FF867C}">
                  <a14:compatExt spid="_x0000_s240677"/>
                </a:ext>
                <a:ext uri="{FF2B5EF4-FFF2-40B4-BE49-F238E27FC236}">
                  <a16:creationId xmlns:a16="http://schemas.microsoft.com/office/drawing/2014/main" id="{00000000-0008-0000-1700-00002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240678" name="Check Box 38" hidden="1">
              <a:extLst>
                <a:ext uri="{63B3BB69-23CF-44E3-9099-C40C66FF867C}">
                  <a14:compatExt spid="_x0000_s240678"/>
                </a:ext>
                <a:ext uri="{FF2B5EF4-FFF2-40B4-BE49-F238E27FC236}">
                  <a16:creationId xmlns:a16="http://schemas.microsoft.com/office/drawing/2014/main" id="{00000000-0008-0000-1700-00002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240679" name="Check Box 39" hidden="1">
              <a:extLst>
                <a:ext uri="{63B3BB69-23CF-44E3-9099-C40C66FF867C}">
                  <a14:compatExt spid="_x0000_s240679"/>
                </a:ext>
                <a:ext uri="{FF2B5EF4-FFF2-40B4-BE49-F238E27FC236}">
                  <a16:creationId xmlns:a16="http://schemas.microsoft.com/office/drawing/2014/main" id="{00000000-0008-0000-1700-00002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240680" name="Check Box 40" hidden="1">
              <a:extLst>
                <a:ext uri="{63B3BB69-23CF-44E3-9099-C40C66FF867C}">
                  <a14:compatExt spid="_x0000_s240680"/>
                </a:ext>
                <a:ext uri="{FF2B5EF4-FFF2-40B4-BE49-F238E27FC236}">
                  <a16:creationId xmlns:a16="http://schemas.microsoft.com/office/drawing/2014/main" id="{00000000-0008-0000-1700-00002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40681" name="Check Box 41" hidden="1">
              <a:extLst>
                <a:ext uri="{63B3BB69-23CF-44E3-9099-C40C66FF867C}">
                  <a14:compatExt spid="_x0000_s240681"/>
                </a:ext>
                <a:ext uri="{FF2B5EF4-FFF2-40B4-BE49-F238E27FC236}">
                  <a16:creationId xmlns:a16="http://schemas.microsoft.com/office/drawing/2014/main" id="{00000000-0008-0000-1700-00002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240682" name="Check Box 42" hidden="1">
              <a:extLst>
                <a:ext uri="{63B3BB69-23CF-44E3-9099-C40C66FF867C}">
                  <a14:compatExt spid="_x0000_s240682"/>
                </a:ext>
                <a:ext uri="{FF2B5EF4-FFF2-40B4-BE49-F238E27FC236}">
                  <a16:creationId xmlns:a16="http://schemas.microsoft.com/office/drawing/2014/main" id="{00000000-0008-0000-1700-00002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0</xdr:rowOff>
        </xdr:to>
        <xdr:sp macro="" textlink="">
          <xdr:nvSpPr>
            <xdr:cNvPr id="240683" name="Check Box 43" hidden="1">
              <a:extLst>
                <a:ext uri="{63B3BB69-23CF-44E3-9099-C40C66FF867C}">
                  <a14:compatExt spid="_x0000_s240683"/>
                </a:ext>
                <a:ext uri="{FF2B5EF4-FFF2-40B4-BE49-F238E27FC236}">
                  <a16:creationId xmlns:a16="http://schemas.microsoft.com/office/drawing/2014/main" id="{00000000-0008-0000-1700-00002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240684" name="Check Box 44" hidden="1">
              <a:extLst>
                <a:ext uri="{63B3BB69-23CF-44E3-9099-C40C66FF867C}">
                  <a14:compatExt spid="_x0000_s240684"/>
                </a:ext>
                <a:ext uri="{FF2B5EF4-FFF2-40B4-BE49-F238E27FC236}">
                  <a16:creationId xmlns:a16="http://schemas.microsoft.com/office/drawing/2014/main" id="{00000000-0008-0000-1700-00002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240685" name="Check Box 45" hidden="1">
              <a:extLst>
                <a:ext uri="{63B3BB69-23CF-44E3-9099-C40C66FF867C}">
                  <a14:compatExt spid="_x0000_s240685"/>
                </a:ext>
                <a:ext uri="{FF2B5EF4-FFF2-40B4-BE49-F238E27FC236}">
                  <a16:creationId xmlns:a16="http://schemas.microsoft.com/office/drawing/2014/main" id="{00000000-0008-0000-1700-00002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241665" name="Check Box 1" hidden="1">
              <a:extLst>
                <a:ext uri="{63B3BB69-23CF-44E3-9099-C40C66FF867C}">
                  <a14:compatExt spid="_x0000_s241665"/>
                </a:ext>
                <a:ext uri="{FF2B5EF4-FFF2-40B4-BE49-F238E27FC236}">
                  <a16:creationId xmlns:a16="http://schemas.microsoft.com/office/drawing/2014/main" id="{00000000-0008-0000-1800-00000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241666" name="Check Box 2" hidden="1">
              <a:extLst>
                <a:ext uri="{63B3BB69-23CF-44E3-9099-C40C66FF867C}">
                  <a14:compatExt spid="_x0000_s241666"/>
                </a:ext>
                <a:ext uri="{FF2B5EF4-FFF2-40B4-BE49-F238E27FC236}">
                  <a16:creationId xmlns:a16="http://schemas.microsoft.com/office/drawing/2014/main" id="{00000000-0008-0000-1800-00000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241667" name="Check Box 3" hidden="1">
              <a:extLst>
                <a:ext uri="{63B3BB69-23CF-44E3-9099-C40C66FF867C}">
                  <a14:compatExt spid="_x0000_s241667"/>
                </a:ext>
                <a:ext uri="{FF2B5EF4-FFF2-40B4-BE49-F238E27FC236}">
                  <a16:creationId xmlns:a16="http://schemas.microsoft.com/office/drawing/2014/main" id="{00000000-0008-0000-1800-00000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241668" name="Check Box 4" hidden="1">
              <a:extLst>
                <a:ext uri="{63B3BB69-23CF-44E3-9099-C40C66FF867C}">
                  <a14:compatExt spid="_x0000_s241668"/>
                </a:ext>
                <a:ext uri="{FF2B5EF4-FFF2-40B4-BE49-F238E27FC236}">
                  <a16:creationId xmlns:a16="http://schemas.microsoft.com/office/drawing/2014/main" id="{00000000-0008-0000-1800-00000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241669" name="Check Box 5" hidden="1">
              <a:extLst>
                <a:ext uri="{63B3BB69-23CF-44E3-9099-C40C66FF867C}">
                  <a14:compatExt spid="_x0000_s241669"/>
                </a:ext>
                <a:ext uri="{FF2B5EF4-FFF2-40B4-BE49-F238E27FC236}">
                  <a16:creationId xmlns:a16="http://schemas.microsoft.com/office/drawing/2014/main" id="{00000000-0008-0000-1800-000005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241670" name="Check Box 6" hidden="1">
              <a:extLst>
                <a:ext uri="{63B3BB69-23CF-44E3-9099-C40C66FF867C}">
                  <a14:compatExt spid="_x0000_s241670"/>
                </a:ext>
                <a:ext uri="{FF2B5EF4-FFF2-40B4-BE49-F238E27FC236}">
                  <a16:creationId xmlns:a16="http://schemas.microsoft.com/office/drawing/2014/main" id="{00000000-0008-0000-1800-000006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241671" name="Check Box 7" hidden="1">
              <a:extLst>
                <a:ext uri="{63B3BB69-23CF-44E3-9099-C40C66FF867C}">
                  <a14:compatExt spid="_x0000_s241671"/>
                </a:ext>
                <a:ext uri="{FF2B5EF4-FFF2-40B4-BE49-F238E27FC236}">
                  <a16:creationId xmlns:a16="http://schemas.microsoft.com/office/drawing/2014/main" id="{00000000-0008-0000-1800-000007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241672" name="Check Box 8" hidden="1">
              <a:extLst>
                <a:ext uri="{63B3BB69-23CF-44E3-9099-C40C66FF867C}">
                  <a14:compatExt spid="_x0000_s241672"/>
                </a:ext>
                <a:ext uri="{FF2B5EF4-FFF2-40B4-BE49-F238E27FC236}">
                  <a16:creationId xmlns:a16="http://schemas.microsoft.com/office/drawing/2014/main" id="{00000000-0008-0000-1800-000008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241673" name="Check Box 9" hidden="1">
              <a:extLst>
                <a:ext uri="{63B3BB69-23CF-44E3-9099-C40C66FF867C}">
                  <a14:compatExt spid="_x0000_s241673"/>
                </a:ext>
                <a:ext uri="{FF2B5EF4-FFF2-40B4-BE49-F238E27FC236}">
                  <a16:creationId xmlns:a16="http://schemas.microsoft.com/office/drawing/2014/main" id="{00000000-0008-0000-1800-000009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241674" name="Check Box 10" hidden="1">
              <a:extLst>
                <a:ext uri="{63B3BB69-23CF-44E3-9099-C40C66FF867C}">
                  <a14:compatExt spid="_x0000_s241674"/>
                </a:ext>
                <a:ext uri="{FF2B5EF4-FFF2-40B4-BE49-F238E27FC236}">
                  <a16:creationId xmlns:a16="http://schemas.microsoft.com/office/drawing/2014/main" id="{00000000-0008-0000-1800-00000A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241675" name="Check Box 11" hidden="1">
              <a:extLst>
                <a:ext uri="{63B3BB69-23CF-44E3-9099-C40C66FF867C}">
                  <a14:compatExt spid="_x0000_s241675"/>
                </a:ext>
                <a:ext uri="{FF2B5EF4-FFF2-40B4-BE49-F238E27FC236}">
                  <a16:creationId xmlns:a16="http://schemas.microsoft.com/office/drawing/2014/main" id="{00000000-0008-0000-1800-00000B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241676" name="Check Box 12" hidden="1">
              <a:extLst>
                <a:ext uri="{63B3BB69-23CF-44E3-9099-C40C66FF867C}">
                  <a14:compatExt spid="_x0000_s241676"/>
                </a:ext>
                <a:ext uri="{FF2B5EF4-FFF2-40B4-BE49-F238E27FC236}">
                  <a16:creationId xmlns:a16="http://schemas.microsoft.com/office/drawing/2014/main" id="{00000000-0008-0000-1800-00000C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241677" name="Check Box 13" hidden="1">
              <a:extLst>
                <a:ext uri="{63B3BB69-23CF-44E3-9099-C40C66FF867C}">
                  <a14:compatExt spid="_x0000_s241677"/>
                </a:ext>
                <a:ext uri="{FF2B5EF4-FFF2-40B4-BE49-F238E27FC236}">
                  <a16:creationId xmlns:a16="http://schemas.microsoft.com/office/drawing/2014/main" id="{00000000-0008-0000-1800-00000D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241678" name="Check Box 14" hidden="1">
              <a:extLst>
                <a:ext uri="{63B3BB69-23CF-44E3-9099-C40C66FF867C}">
                  <a14:compatExt spid="_x0000_s241678"/>
                </a:ext>
                <a:ext uri="{FF2B5EF4-FFF2-40B4-BE49-F238E27FC236}">
                  <a16:creationId xmlns:a16="http://schemas.microsoft.com/office/drawing/2014/main" id="{00000000-0008-0000-1800-00000E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219075</xdr:rowOff>
        </xdr:to>
        <xdr:sp macro="" textlink="">
          <xdr:nvSpPr>
            <xdr:cNvPr id="241679" name="Check Box 15" hidden="1">
              <a:extLst>
                <a:ext uri="{63B3BB69-23CF-44E3-9099-C40C66FF867C}">
                  <a14:compatExt spid="_x0000_s241679"/>
                </a:ext>
                <a:ext uri="{FF2B5EF4-FFF2-40B4-BE49-F238E27FC236}">
                  <a16:creationId xmlns:a16="http://schemas.microsoft.com/office/drawing/2014/main" id="{00000000-0008-0000-1800-00000F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219075</xdr:rowOff>
        </xdr:to>
        <xdr:sp macro="" textlink="">
          <xdr:nvSpPr>
            <xdr:cNvPr id="241680" name="Check Box 16" hidden="1">
              <a:extLst>
                <a:ext uri="{63B3BB69-23CF-44E3-9099-C40C66FF867C}">
                  <a14:compatExt spid="_x0000_s241680"/>
                </a:ext>
                <a:ext uri="{FF2B5EF4-FFF2-40B4-BE49-F238E27FC236}">
                  <a16:creationId xmlns:a16="http://schemas.microsoft.com/office/drawing/2014/main" id="{00000000-0008-0000-1800-000010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219075</xdr:rowOff>
        </xdr:to>
        <xdr:sp macro="" textlink="">
          <xdr:nvSpPr>
            <xdr:cNvPr id="241681" name="Check Box 17" hidden="1">
              <a:extLst>
                <a:ext uri="{63B3BB69-23CF-44E3-9099-C40C66FF867C}">
                  <a14:compatExt spid="_x0000_s241681"/>
                </a:ext>
                <a:ext uri="{FF2B5EF4-FFF2-40B4-BE49-F238E27FC236}">
                  <a16:creationId xmlns:a16="http://schemas.microsoft.com/office/drawing/2014/main" id="{00000000-0008-0000-1800-00001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219075</xdr:rowOff>
        </xdr:to>
        <xdr:sp macro="" textlink="">
          <xdr:nvSpPr>
            <xdr:cNvPr id="241682" name="Check Box 18" hidden="1">
              <a:extLst>
                <a:ext uri="{63B3BB69-23CF-44E3-9099-C40C66FF867C}">
                  <a14:compatExt spid="_x0000_s241682"/>
                </a:ext>
                <a:ext uri="{FF2B5EF4-FFF2-40B4-BE49-F238E27FC236}">
                  <a16:creationId xmlns:a16="http://schemas.microsoft.com/office/drawing/2014/main" id="{00000000-0008-0000-1800-00001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219075</xdr:rowOff>
        </xdr:to>
        <xdr:sp macro="" textlink="">
          <xdr:nvSpPr>
            <xdr:cNvPr id="241683" name="Check Box 19" hidden="1">
              <a:extLst>
                <a:ext uri="{63B3BB69-23CF-44E3-9099-C40C66FF867C}">
                  <a14:compatExt spid="_x0000_s241683"/>
                </a:ext>
                <a:ext uri="{FF2B5EF4-FFF2-40B4-BE49-F238E27FC236}">
                  <a16:creationId xmlns:a16="http://schemas.microsoft.com/office/drawing/2014/main" id="{00000000-0008-0000-1800-00001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219075</xdr:rowOff>
        </xdr:to>
        <xdr:sp macro="" textlink="">
          <xdr:nvSpPr>
            <xdr:cNvPr id="241684" name="Check Box 20" hidden="1">
              <a:extLst>
                <a:ext uri="{63B3BB69-23CF-44E3-9099-C40C66FF867C}">
                  <a14:compatExt spid="_x0000_s241684"/>
                </a:ext>
                <a:ext uri="{FF2B5EF4-FFF2-40B4-BE49-F238E27FC236}">
                  <a16:creationId xmlns:a16="http://schemas.microsoft.com/office/drawing/2014/main" id="{00000000-0008-0000-1800-00001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219075</xdr:rowOff>
        </xdr:to>
        <xdr:sp macro="" textlink="">
          <xdr:nvSpPr>
            <xdr:cNvPr id="241687" name="Check Box 23" hidden="1">
              <a:extLst>
                <a:ext uri="{63B3BB69-23CF-44E3-9099-C40C66FF867C}">
                  <a14:compatExt spid="_x0000_s241687"/>
                </a:ext>
                <a:ext uri="{FF2B5EF4-FFF2-40B4-BE49-F238E27FC236}">
                  <a16:creationId xmlns:a16="http://schemas.microsoft.com/office/drawing/2014/main" id="{00000000-0008-0000-1800-000017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219075</xdr:rowOff>
        </xdr:to>
        <xdr:sp macro="" textlink="">
          <xdr:nvSpPr>
            <xdr:cNvPr id="241688" name="Check Box 24" hidden="1">
              <a:extLst>
                <a:ext uri="{63B3BB69-23CF-44E3-9099-C40C66FF867C}">
                  <a14:compatExt spid="_x0000_s241688"/>
                </a:ext>
                <a:ext uri="{FF2B5EF4-FFF2-40B4-BE49-F238E27FC236}">
                  <a16:creationId xmlns:a16="http://schemas.microsoft.com/office/drawing/2014/main" id="{00000000-0008-0000-1800-000018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219075</xdr:rowOff>
        </xdr:to>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800-000019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219075</xdr:rowOff>
        </xdr:to>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800-00001A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800-00001B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800-00001C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241693" name="Check Box 29" hidden="1">
              <a:extLst>
                <a:ext uri="{63B3BB69-23CF-44E3-9099-C40C66FF867C}">
                  <a14:compatExt spid="_x0000_s241693"/>
                </a:ext>
                <a:ext uri="{FF2B5EF4-FFF2-40B4-BE49-F238E27FC236}">
                  <a16:creationId xmlns:a16="http://schemas.microsoft.com/office/drawing/2014/main" id="{00000000-0008-0000-1800-00001D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241694" name="Check Box 30" hidden="1">
              <a:extLst>
                <a:ext uri="{63B3BB69-23CF-44E3-9099-C40C66FF867C}">
                  <a14:compatExt spid="_x0000_s241694"/>
                </a:ext>
                <a:ext uri="{FF2B5EF4-FFF2-40B4-BE49-F238E27FC236}">
                  <a16:creationId xmlns:a16="http://schemas.microsoft.com/office/drawing/2014/main" id="{00000000-0008-0000-1800-00001E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241695" name="Check Box 31" hidden="1">
              <a:extLst>
                <a:ext uri="{63B3BB69-23CF-44E3-9099-C40C66FF867C}">
                  <a14:compatExt spid="_x0000_s241695"/>
                </a:ext>
                <a:ext uri="{FF2B5EF4-FFF2-40B4-BE49-F238E27FC236}">
                  <a16:creationId xmlns:a16="http://schemas.microsoft.com/office/drawing/2014/main" id="{00000000-0008-0000-1800-00001F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241696" name="Check Box 32" hidden="1">
              <a:extLst>
                <a:ext uri="{63B3BB69-23CF-44E3-9099-C40C66FF867C}">
                  <a14:compatExt spid="_x0000_s241696"/>
                </a:ext>
                <a:ext uri="{FF2B5EF4-FFF2-40B4-BE49-F238E27FC236}">
                  <a16:creationId xmlns:a16="http://schemas.microsoft.com/office/drawing/2014/main" id="{00000000-0008-0000-1800-000020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800-00002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800-00002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800-00002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800-00002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246785" name="Check Box 1" hidden="1">
              <a:extLst>
                <a:ext uri="{63B3BB69-23CF-44E3-9099-C40C66FF867C}">
                  <a14:compatExt spid="_x0000_s246785"/>
                </a:ext>
                <a:ext uri="{FF2B5EF4-FFF2-40B4-BE49-F238E27FC236}">
                  <a16:creationId xmlns:a16="http://schemas.microsoft.com/office/drawing/2014/main" id="{00000000-0008-0000-1900-000001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246786" name="Check Box 2" hidden="1">
              <a:extLst>
                <a:ext uri="{63B3BB69-23CF-44E3-9099-C40C66FF867C}">
                  <a14:compatExt spid="_x0000_s246786"/>
                </a:ext>
                <a:ext uri="{FF2B5EF4-FFF2-40B4-BE49-F238E27FC236}">
                  <a16:creationId xmlns:a16="http://schemas.microsoft.com/office/drawing/2014/main" id="{00000000-0008-0000-1900-000002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9525</xdr:colOff>
          <xdr:row>4</xdr:row>
          <xdr:rowOff>276225</xdr:rowOff>
        </xdr:to>
        <xdr:sp macro="" textlink="">
          <xdr:nvSpPr>
            <xdr:cNvPr id="246787" name="Check Box 3" hidden="1">
              <a:extLst>
                <a:ext uri="{63B3BB69-23CF-44E3-9099-C40C66FF867C}">
                  <a14:compatExt spid="_x0000_s246787"/>
                </a:ext>
                <a:ext uri="{FF2B5EF4-FFF2-40B4-BE49-F238E27FC236}">
                  <a16:creationId xmlns:a16="http://schemas.microsoft.com/office/drawing/2014/main" id="{00000000-0008-0000-1900-00000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276225</xdr:rowOff>
        </xdr:to>
        <xdr:sp macro="" textlink="">
          <xdr:nvSpPr>
            <xdr:cNvPr id="246788" name="Check Box 4" hidden="1">
              <a:extLst>
                <a:ext uri="{63B3BB69-23CF-44E3-9099-C40C66FF867C}">
                  <a14:compatExt spid="_x0000_s246788"/>
                </a:ext>
                <a:ext uri="{FF2B5EF4-FFF2-40B4-BE49-F238E27FC236}">
                  <a16:creationId xmlns:a16="http://schemas.microsoft.com/office/drawing/2014/main" id="{00000000-0008-0000-1900-00000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9525</xdr:colOff>
          <xdr:row>5</xdr:row>
          <xdr:rowOff>276225</xdr:rowOff>
        </xdr:to>
        <xdr:sp macro="" textlink="">
          <xdr:nvSpPr>
            <xdr:cNvPr id="246789" name="Check Box 5" hidden="1">
              <a:extLst>
                <a:ext uri="{63B3BB69-23CF-44E3-9099-C40C66FF867C}">
                  <a14:compatExt spid="_x0000_s246789"/>
                </a:ext>
                <a:ext uri="{FF2B5EF4-FFF2-40B4-BE49-F238E27FC236}">
                  <a16:creationId xmlns:a16="http://schemas.microsoft.com/office/drawing/2014/main" id="{00000000-0008-0000-1900-00000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276225</xdr:rowOff>
        </xdr:to>
        <xdr:sp macro="" textlink="">
          <xdr:nvSpPr>
            <xdr:cNvPr id="246790" name="Check Box 6" hidden="1">
              <a:extLst>
                <a:ext uri="{63B3BB69-23CF-44E3-9099-C40C66FF867C}">
                  <a14:compatExt spid="_x0000_s246790"/>
                </a:ext>
                <a:ext uri="{FF2B5EF4-FFF2-40B4-BE49-F238E27FC236}">
                  <a16:creationId xmlns:a16="http://schemas.microsoft.com/office/drawing/2014/main" id="{00000000-0008-0000-1900-00000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9525</xdr:colOff>
          <xdr:row>6</xdr:row>
          <xdr:rowOff>276225</xdr:rowOff>
        </xdr:to>
        <xdr:sp macro="" textlink="">
          <xdr:nvSpPr>
            <xdr:cNvPr id="246791" name="Check Box 7" hidden="1">
              <a:extLst>
                <a:ext uri="{63B3BB69-23CF-44E3-9099-C40C66FF867C}">
                  <a14:compatExt spid="_x0000_s246791"/>
                </a:ext>
                <a:ext uri="{FF2B5EF4-FFF2-40B4-BE49-F238E27FC236}">
                  <a16:creationId xmlns:a16="http://schemas.microsoft.com/office/drawing/2014/main" id="{00000000-0008-0000-1900-00000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276225</xdr:rowOff>
        </xdr:to>
        <xdr:sp macro="" textlink="">
          <xdr:nvSpPr>
            <xdr:cNvPr id="246792" name="Check Box 8" hidden="1">
              <a:extLst>
                <a:ext uri="{63B3BB69-23CF-44E3-9099-C40C66FF867C}">
                  <a14:compatExt spid="_x0000_s246792"/>
                </a:ext>
                <a:ext uri="{FF2B5EF4-FFF2-40B4-BE49-F238E27FC236}">
                  <a16:creationId xmlns:a16="http://schemas.microsoft.com/office/drawing/2014/main" id="{00000000-0008-0000-1900-00000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9525</xdr:colOff>
          <xdr:row>7</xdr:row>
          <xdr:rowOff>276225</xdr:rowOff>
        </xdr:to>
        <xdr:sp macro="" textlink="">
          <xdr:nvSpPr>
            <xdr:cNvPr id="246793" name="Check Box 9" hidden="1">
              <a:extLst>
                <a:ext uri="{63B3BB69-23CF-44E3-9099-C40C66FF867C}">
                  <a14:compatExt spid="_x0000_s246793"/>
                </a:ext>
                <a:ext uri="{FF2B5EF4-FFF2-40B4-BE49-F238E27FC236}">
                  <a16:creationId xmlns:a16="http://schemas.microsoft.com/office/drawing/2014/main" id="{00000000-0008-0000-1900-00000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276225</xdr:rowOff>
        </xdr:to>
        <xdr:sp macro="" textlink="">
          <xdr:nvSpPr>
            <xdr:cNvPr id="246794" name="Check Box 10" hidden="1">
              <a:extLst>
                <a:ext uri="{63B3BB69-23CF-44E3-9099-C40C66FF867C}">
                  <a14:compatExt spid="_x0000_s246794"/>
                </a:ext>
                <a:ext uri="{FF2B5EF4-FFF2-40B4-BE49-F238E27FC236}">
                  <a16:creationId xmlns:a16="http://schemas.microsoft.com/office/drawing/2014/main" id="{00000000-0008-0000-1900-00000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9525</xdr:colOff>
          <xdr:row>8</xdr:row>
          <xdr:rowOff>276225</xdr:rowOff>
        </xdr:to>
        <xdr:sp macro="" textlink="">
          <xdr:nvSpPr>
            <xdr:cNvPr id="246795" name="Check Box 11" hidden="1">
              <a:extLst>
                <a:ext uri="{63B3BB69-23CF-44E3-9099-C40C66FF867C}">
                  <a14:compatExt spid="_x0000_s246795"/>
                </a:ext>
                <a:ext uri="{FF2B5EF4-FFF2-40B4-BE49-F238E27FC236}">
                  <a16:creationId xmlns:a16="http://schemas.microsoft.com/office/drawing/2014/main" id="{00000000-0008-0000-1900-00000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276225</xdr:rowOff>
        </xdr:to>
        <xdr:sp macro="" textlink="">
          <xdr:nvSpPr>
            <xdr:cNvPr id="246796" name="Check Box 12" hidden="1">
              <a:extLst>
                <a:ext uri="{63B3BB69-23CF-44E3-9099-C40C66FF867C}">
                  <a14:compatExt spid="_x0000_s246796"/>
                </a:ext>
                <a:ext uri="{FF2B5EF4-FFF2-40B4-BE49-F238E27FC236}">
                  <a16:creationId xmlns:a16="http://schemas.microsoft.com/office/drawing/2014/main" id="{00000000-0008-0000-1900-00000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9525</xdr:colOff>
          <xdr:row>9</xdr:row>
          <xdr:rowOff>276225</xdr:rowOff>
        </xdr:to>
        <xdr:sp macro="" textlink="">
          <xdr:nvSpPr>
            <xdr:cNvPr id="246797" name="Check Box 13" hidden="1">
              <a:extLst>
                <a:ext uri="{63B3BB69-23CF-44E3-9099-C40C66FF867C}">
                  <a14:compatExt spid="_x0000_s246797"/>
                </a:ext>
                <a:ext uri="{FF2B5EF4-FFF2-40B4-BE49-F238E27FC236}">
                  <a16:creationId xmlns:a16="http://schemas.microsoft.com/office/drawing/2014/main" id="{00000000-0008-0000-1900-00000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276225</xdr:rowOff>
        </xdr:to>
        <xdr:sp macro="" textlink="">
          <xdr:nvSpPr>
            <xdr:cNvPr id="246798" name="Check Box 14" hidden="1">
              <a:extLst>
                <a:ext uri="{63B3BB69-23CF-44E3-9099-C40C66FF867C}">
                  <a14:compatExt spid="_x0000_s246798"/>
                </a:ext>
                <a:ext uri="{FF2B5EF4-FFF2-40B4-BE49-F238E27FC236}">
                  <a16:creationId xmlns:a16="http://schemas.microsoft.com/office/drawing/2014/main" id="{00000000-0008-0000-1900-00000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9525</xdr:colOff>
          <xdr:row>10</xdr:row>
          <xdr:rowOff>276225</xdr:rowOff>
        </xdr:to>
        <xdr:sp macro="" textlink="">
          <xdr:nvSpPr>
            <xdr:cNvPr id="246799" name="Check Box 15" hidden="1">
              <a:extLst>
                <a:ext uri="{63B3BB69-23CF-44E3-9099-C40C66FF867C}">
                  <a14:compatExt spid="_x0000_s246799"/>
                </a:ext>
                <a:ext uri="{FF2B5EF4-FFF2-40B4-BE49-F238E27FC236}">
                  <a16:creationId xmlns:a16="http://schemas.microsoft.com/office/drawing/2014/main" id="{00000000-0008-0000-1900-00000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276225</xdr:rowOff>
        </xdr:to>
        <xdr:sp macro="" textlink="">
          <xdr:nvSpPr>
            <xdr:cNvPr id="246800" name="Check Box 16" hidden="1">
              <a:extLst>
                <a:ext uri="{63B3BB69-23CF-44E3-9099-C40C66FF867C}">
                  <a14:compatExt spid="_x0000_s246800"/>
                </a:ext>
                <a:ext uri="{FF2B5EF4-FFF2-40B4-BE49-F238E27FC236}">
                  <a16:creationId xmlns:a16="http://schemas.microsoft.com/office/drawing/2014/main" id="{00000000-0008-0000-1900-00001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9525</xdr:colOff>
          <xdr:row>11</xdr:row>
          <xdr:rowOff>276225</xdr:rowOff>
        </xdr:to>
        <xdr:sp macro="" textlink="">
          <xdr:nvSpPr>
            <xdr:cNvPr id="246801" name="Check Box 17" hidden="1">
              <a:extLst>
                <a:ext uri="{63B3BB69-23CF-44E3-9099-C40C66FF867C}">
                  <a14:compatExt spid="_x0000_s246801"/>
                </a:ext>
                <a:ext uri="{FF2B5EF4-FFF2-40B4-BE49-F238E27FC236}">
                  <a16:creationId xmlns:a16="http://schemas.microsoft.com/office/drawing/2014/main" id="{00000000-0008-0000-1900-00001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276225</xdr:rowOff>
        </xdr:to>
        <xdr:sp macro="" textlink="">
          <xdr:nvSpPr>
            <xdr:cNvPr id="246802" name="Check Box 18" hidden="1">
              <a:extLst>
                <a:ext uri="{63B3BB69-23CF-44E3-9099-C40C66FF867C}">
                  <a14:compatExt spid="_x0000_s246802"/>
                </a:ext>
                <a:ext uri="{FF2B5EF4-FFF2-40B4-BE49-F238E27FC236}">
                  <a16:creationId xmlns:a16="http://schemas.microsoft.com/office/drawing/2014/main" id="{00000000-0008-0000-1900-00001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9525</xdr:colOff>
          <xdr:row>12</xdr:row>
          <xdr:rowOff>276225</xdr:rowOff>
        </xdr:to>
        <xdr:sp macro="" textlink="">
          <xdr:nvSpPr>
            <xdr:cNvPr id="246803" name="Check Box 19" hidden="1">
              <a:extLst>
                <a:ext uri="{63B3BB69-23CF-44E3-9099-C40C66FF867C}">
                  <a14:compatExt spid="_x0000_s246803"/>
                </a:ext>
                <a:ext uri="{FF2B5EF4-FFF2-40B4-BE49-F238E27FC236}">
                  <a16:creationId xmlns:a16="http://schemas.microsoft.com/office/drawing/2014/main" id="{00000000-0008-0000-1900-00001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276225</xdr:rowOff>
        </xdr:to>
        <xdr:sp macro="" textlink="">
          <xdr:nvSpPr>
            <xdr:cNvPr id="246804" name="Check Box 20" hidden="1">
              <a:extLst>
                <a:ext uri="{63B3BB69-23CF-44E3-9099-C40C66FF867C}">
                  <a14:compatExt spid="_x0000_s246804"/>
                </a:ext>
                <a:ext uri="{FF2B5EF4-FFF2-40B4-BE49-F238E27FC236}">
                  <a16:creationId xmlns:a16="http://schemas.microsoft.com/office/drawing/2014/main" id="{00000000-0008-0000-1900-00001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246805" name="Check Box 21" hidden="1">
              <a:extLst>
                <a:ext uri="{63B3BB69-23CF-44E3-9099-C40C66FF867C}">
                  <a14:compatExt spid="_x0000_s246805"/>
                </a:ext>
                <a:ext uri="{FF2B5EF4-FFF2-40B4-BE49-F238E27FC236}">
                  <a16:creationId xmlns:a16="http://schemas.microsoft.com/office/drawing/2014/main" id="{00000000-0008-0000-1900-00001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9525</xdr:colOff>
          <xdr:row>15</xdr:row>
          <xdr:rowOff>133350</xdr:rowOff>
        </xdr:to>
        <xdr:sp macro="" textlink="">
          <xdr:nvSpPr>
            <xdr:cNvPr id="246806" name="Check Box 22" hidden="1">
              <a:extLst>
                <a:ext uri="{63B3BB69-23CF-44E3-9099-C40C66FF867C}">
                  <a14:compatExt spid="_x0000_s246806"/>
                </a:ext>
                <a:ext uri="{FF2B5EF4-FFF2-40B4-BE49-F238E27FC236}">
                  <a16:creationId xmlns:a16="http://schemas.microsoft.com/office/drawing/2014/main" id="{00000000-0008-0000-1900-00001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246807" name="Check Box 23" hidden="1">
              <a:extLst>
                <a:ext uri="{63B3BB69-23CF-44E3-9099-C40C66FF867C}">
                  <a14:compatExt spid="_x0000_s246807"/>
                </a:ext>
                <a:ext uri="{FF2B5EF4-FFF2-40B4-BE49-F238E27FC236}">
                  <a16:creationId xmlns:a16="http://schemas.microsoft.com/office/drawing/2014/main" id="{00000000-0008-0000-1900-00001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9525</xdr:colOff>
          <xdr:row>17</xdr:row>
          <xdr:rowOff>276225</xdr:rowOff>
        </xdr:to>
        <xdr:sp macro="" textlink="">
          <xdr:nvSpPr>
            <xdr:cNvPr id="246808" name="Check Box 24" hidden="1">
              <a:extLst>
                <a:ext uri="{63B3BB69-23CF-44E3-9099-C40C66FF867C}">
                  <a14:compatExt spid="_x0000_s246808"/>
                </a:ext>
                <a:ext uri="{FF2B5EF4-FFF2-40B4-BE49-F238E27FC236}">
                  <a16:creationId xmlns:a16="http://schemas.microsoft.com/office/drawing/2014/main" id="{00000000-0008-0000-1900-00001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276225</xdr:rowOff>
        </xdr:to>
        <xdr:sp macro="" textlink="">
          <xdr:nvSpPr>
            <xdr:cNvPr id="246809" name="Check Box 25" hidden="1">
              <a:extLst>
                <a:ext uri="{63B3BB69-23CF-44E3-9099-C40C66FF867C}">
                  <a14:compatExt spid="_x0000_s246809"/>
                </a:ext>
                <a:ext uri="{FF2B5EF4-FFF2-40B4-BE49-F238E27FC236}">
                  <a16:creationId xmlns:a16="http://schemas.microsoft.com/office/drawing/2014/main" id="{00000000-0008-0000-1900-00001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9525</xdr:colOff>
          <xdr:row>18</xdr:row>
          <xdr:rowOff>276225</xdr:rowOff>
        </xdr:to>
        <xdr:sp macro="" textlink="">
          <xdr:nvSpPr>
            <xdr:cNvPr id="246810" name="Check Box 26" hidden="1">
              <a:extLst>
                <a:ext uri="{63B3BB69-23CF-44E3-9099-C40C66FF867C}">
                  <a14:compatExt spid="_x0000_s246810"/>
                </a:ext>
                <a:ext uri="{FF2B5EF4-FFF2-40B4-BE49-F238E27FC236}">
                  <a16:creationId xmlns:a16="http://schemas.microsoft.com/office/drawing/2014/main" id="{00000000-0008-0000-1900-00001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276225</xdr:rowOff>
        </xdr:to>
        <xdr:sp macro="" textlink="">
          <xdr:nvSpPr>
            <xdr:cNvPr id="246811" name="Check Box 27" hidden="1">
              <a:extLst>
                <a:ext uri="{63B3BB69-23CF-44E3-9099-C40C66FF867C}">
                  <a14:compatExt spid="_x0000_s246811"/>
                </a:ext>
                <a:ext uri="{FF2B5EF4-FFF2-40B4-BE49-F238E27FC236}">
                  <a16:creationId xmlns:a16="http://schemas.microsoft.com/office/drawing/2014/main" id="{00000000-0008-0000-1900-00001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9525</xdr:colOff>
          <xdr:row>19</xdr:row>
          <xdr:rowOff>276225</xdr:rowOff>
        </xdr:to>
        <xdr:sp macro="" textlink="">
          <xdr:nvSpPr>
            <xdr:cNvPr id="246812" name="Check Box 28" hidden="1">
              <a:extLst>
                <a:ext uri="{63B3BB69-23CF-44E3-9099-C40C66FF867C}">
                  <a14:compatExt spid="_x0000_s246812"/>
                </a:ext>
                <a:ext uri="{FF2B5EF4-FFF2-40B4-BE49-F238E27FC236}">
                  <a16:creationId xmlns:a16="http://schemas.microsoft.com/office/drawing/2014/main" id="{00000000-0008-0000-1900-00001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276225</xdr:rowOff>
        </xdr:to>
        <xdr:sp macro="" textlink="">
          <xdr:nvSpPr>
            <xdr:cNvPr id="246813" name="Check Box 29" hidden="1">
              <a:extLst>
                <a:ext uri="{63B3BB69-23CF-44E3-9099-C40C66FF867C}">
                  <a14:compatExt spid="_x0000_s246813"/>
                </a:ext>
                <a:ext uri="{FF2B5EF4-FFF2-40B4-BE49-F238E27FC236}">
                  <a16:creationId xmlns:a16="http://schemas.microsoft.com/office/drawing/2014/main" id="{00000000-0008-0000-1900-00001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9525</xdr:colOff>
          <xdr:row>20</xdr:row>
          <xdr:rowOff>276225</xdr:rowOff>
        </xdr:to>
        <xdr:sp macro="" textlink="">
          <xdr:nvSpPr>
            <xdr:cNvPr id="246814" name="Check Box 30" hidden="1">
              <a:extLst>
                <a:ext uri="{63B3BB69-23CF-44E3-9099-C40C66FF867C}">
                  <a14:compatExt spid="_x0000_s246814"/>
                </a:ext>
                <a:ext uri="{FF2B5EF4-FFF2-40B4-BE49-F238E27FC236}">
                  <a16:creationId xmlns:a16="http://schemas.microsoft.com/office/drawing/2014/main" id="{00000000-0008-0000-1900-00001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276225</xdr:rowOff>
        </xdr:to>
        <xdr:sp macro="" textlink="">
          <xdr:nvSpPr>
            <xdr:cNvPr id="246815" name="Check Box 31" hidden="1">
              <a:extLst>
                <a:ext uri="{63B3BB69-23CF-44E3-9099-C40C66FF867C}">
                  <a14:compatExt spid="_x0000_s246815"/>
                </a:ext>
                <a:ext uri="{FF2B5EF4-FFF2-40B4-BE49-F238E27FC236}">
                  <a16:creationId xmlns:a16="http://schemas.microsoft.com/office/drawing/2014/main" id="{00000000-0008-0000-1900-00001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9525</xdr:colOff>
          <xdr:row>21</xdr:row>
          <xdr:rowOff>276225</xdr:rowOff>
        </xdr:to>
        <xdr:sp macro="" textlink="">
          <xdr:nvSpPr>
            <xdr:cNvPr id="246816" name="Check Box 32" hidden="1">
              <a:extLst>
                <a:ext uri="{63B3BB69-23CF-44E3-9099-C40C66FF867C}">
                  <a14:compatExt spid="_x0000_s246816"/>
                </a:ext>
                <a:ext uri="{FF2B5EF4-FFF2-40B4-BE49-F238E27FC236}">
                  <a16:creationId xmlns:a16="http://schemas.microsoft.com/office/drawing/2014/main" id="{00000000-0008-0000-1900-00002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276225</xdr:rowOff>
        </xdr:to>
        <xdr:sp macro="" textlink="">
          <xdr:nvSpPr>
            <xdr:cNvPr id="246817" name="Check Box 33" hidden="1">
              <a:extLst>
                <a:ext uri="{63B3BB69-23CF-44E3-9099-C40C66FF867C}">
                  <a14:compatExt spid="_x0000_s246817"/>
                </a:ext>
                <a:ext uri="{FF2B5EF4-FFF2-40B4-BE49-F238E27FC236}">
                  <a16:creationId xmlns:a16="http://schemas.microsoft.com/office/drawing/2014/main" id="{00000000-0008-0000-1900-00002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9525</xdr:colOff>
          <xdr:row>22</xdr:row>
          <xdr:rowOff>276225</xdr:rowOff>
        </xdr:to>
        <xdr:sp macro="" textlink="">
          <xdr:nvSpPr>
            <xdr:cNvPr id="246818" name="Check Box 34" hidden="1">
              <a:extLst>
                <a:ext uri="{63B3BB69-23CF-44E3-9099-C40C66FF867C}">
                  <a14:compatExt spid="_x0000_s246818"/>
                </a:ext>
                <a:ext uri="{FF2B5EF4-FFF2-40B4-BE49-F238E27FC236}">
                  <a16:creationId xmlns:a16="http://schemas.microsoft.com/office/drawing/2014/main" id="{00000000-0008-0000-1900-00002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276225</xdr:rowOff>
        </xdr:to>
        <xdr:sp macro="" textlink="">
          <xdr:nvSpPr>
            <xdr:cNvPr id="246819" name="Check Box 35" hidden="1">
              <a:extLst>
                <a:ext uri="{63B3BB69-23CF-44E3-9099-C40C66FF867C}">
                  <a14:compatExt spid="_x0000_s246819"/>
                </a:ext>
                <a:ext uri="{FF2B5EF4-FFF2-40B4-BE49-F238E27FC236}">
                  <a16:creationId xmlns:a16="http://schemas.microsoft.com/office/drawing/2014/main" id="{00000000-0008-0000-1900-00002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9525</xdr:colOff>
          <xdr:row>23</xdr:row>
          <xdr:rowOff>276225</xdr:rowOff>
        </xdr:to>
        <xdr:sp macro="" textlink="">
          <xdr:nvSpPr>
            <xdr:cNvPr id="246820" name="Check Box 36" hidden="1">
              <a:extLst>
                <a:ext uri="{63B3BB69-23CF-44E3-9099-C40C66FF867C}">
                  <a14:compatExt spid="_x0000_s246820"/>
                </a:ext>
                <a:ext uri="{FF2B5EF4-FFF2-40B4-BE49-F238E27FC236}">
                  <a16:creationId xmlns:a16="http://schemas.microsoft.com/office/drawing/2014/main" id="{00000000-0008-0000-1900-00002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276225</xdr:rowOff>
        </xdr:to>
        <xdr:sp macro="" textlink="">
          <xdr:nvSpPr>
            <xdr:cNvPr id="246821" name="Check Box 37" hidden="1">
              <a:extLst>
                <a:ext uri="{63B3BB69-23CF-44E3-9099-C40C66FF867C}">
                  <a14:compatExt spid="_x0000_s246821"/>
                </a:ext>
                <a:ext uri="{FF2B5EF4-FFF2-40B4-BE49-F238E27FC236}">
                  <a16:creationId xmlns:a16="http://schemas.microsoft.com/office/drawing/2014/main" id="{00000000-0008-0000-1900-00002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9525</xdr:colOff>
          <xdr:row>24</xdr:row>
          <xdr:rowOff>276225</xdr:rowOff>
        </xdr:to>
        <xdr:sp macro="" textlink="">
          <xdr:nvSpPr>
            <xdr:cNvPr id="246822" name="Check Box 38" hidden="1">
              <a:extLst>
                <a:ext uri="{63B3BB69-23CF-44E3-9099-C40C66FF867C}">
                  <a14:compatExt spid="_x0000_s246822"/>
                </a:ext>
                <a:ext uri="{FF2B5EF4-FFF2-40B4-BE49-F238E27FC236}">
                  <a16:creationId xmlns:a16="http://schemas.microsoft.com/office/drawing/2014/main" id="{00000000-0008-0000-1900-00002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276225</xdr:rowOff>
        </xdr:to>
        <xdr:sp macro="" textlink="">
          <xdr:nvSpPr>
            <xdr:cNvPr id="246823" name="Check Box 39" hidden="1">
              <a:extLst>
                <a:ext uri="{63B3BB69-23CF-44E3-9099-C40C66FF867C}">
                  <a14:compatExt spid="_x0000_s246823"/>
                </a:ext>
                <a:ext uri="{FF2B5EF4-FFF2-40B4-BE49-F238E27FC236}">
                  <a16:creationId xmlns:a16="http://schemas.microsoft.com/office/drawing/2014/main" id="{00000000-0008-0000-1900-00002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9525</xdr:colOff>
          <xdr:row>25</xdr:row>
          <xdr:rowOff>276225</xdr:rowOff>
        </xdr:to>
        <xdr:sp macro="" textlink="">
          <xdr:nvSpPr>
            <xdr:cNvPr id="246824" name="Check Box 40" hidden="1">
              <a:extLst>
                <a:ext uri="{63B3BB69-23CF-44E3-9099-C40C66FF867C}">
                  <a14:compatExt spid="_x0000_s246824"/>
                </a:ext>
                <a:ext uri="{FF2B5EF4-FFF2-40B4-BE49-F238E27FC236}">
                  <a16:creationId xmlns:a16="http://schemas.microsoft.com/office/drawing/2014/main" id="{00000000-0008-0000-1900-00002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276225</xdr:rowOff>
        </xdr:to>
        <xdr:sp macro="" textlink="">
          <xdr:nvSpPr>
            <xdr:cNvPr id="246825" name="Check Box 41" hidden="1">
              <a:extLst>
                <a:ext uri="{63B3BB69-23CF-44E3-9099-C40C66FF867C}">
                  <a14:compatExt spid="_x0000_s246825"/>
                </a:ext>
                <a:ext uri="{FF2B5EF4-FFF2-40B4-BE49-F238E27FC236}">
                  <a16:creationId xmlns:a16="http://schemas.microsoft.com/office/drawing/2014/main" id="{00000000-0008-0000-1900-00002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9525</xdr:colOff>
          <xdr:row>26</xdr:row>
          <xdr:rowOff>276225</xdr:rowOff>
        </xdr:to>
        <xdr:sp macro="" textlink="">
          <xdr:nvSpPr>
            <xdr:cNvPr id="246826" name="Check Box 42" hidden="1">
              <a:extLst>
                <a:ext uri="{63B3BB69-23CF-44E3-9099-C40C66FF867C}">
                  <a14:compatExt spid="_x0000_s246826"/>
                </a:ext>
                <a:ext uri="{FF2B5EF4-FFF2-40B4-BE49-F238E27FC236}">
                  <a16:creationId xmlns:a16="http://schemas.microsoft.com/office/drawing/2014/main" id="{00000000-0008-0000-1900-00002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276225</xdr:rowOff>
        </xdr:to>
        <xdr:sp macro="" textlink="">
          <xdr:nvSpPr>
            <xdr:cNvPr id="246827" name="Check Box 43" hidden="1">
              <a:extLst>
                <a:ext uri="{63B3BB69-23CF-44E3-9099-C40C66FF867C}">
                  <a14:compatExt spid="_x0000_s246827"/>
                </a:ext>
                <a:ext uri="{FF2B5EF4-FFF2-40B4-BE49-F238E27FC236}">
                  <a16:creationId xmlns:a16="http://schemas.microsoft.com/office/drawing/2014/main" id="{00000000-0008-0000-1900-00002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9525</xdr:colOff>
          <xdr:row>27</xdr:row>
          <xdr:rowOff>276225</xdr:rowOff>
        </xdr:to>
        <xdr:sp macro="" textlink="">
          <xdr:nvSpPr>
            <xdr:cNvPr id="246828" name="Check Box 44" hidden="1">
              <a:extLst>
                <a:ext uri="{63B3BB69-23CF-44E3-9099-C40C66FF867C}">
                  <a14:compatExt spid="_x0000_s246828"/>
                </a:ext>
                <a:ext uri="{FF2B5EF4-FFF2-40B4-BE49-F238E27FC236}">
                  <a16:creationId xmlns:a16="http://schemas.microsoft.com/office/drawing/2014/main" id="{00000000-0008-0000-1900-00002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276225</xdr:rowOff>
        </xdr:to>
        <xdr:sp macro="" textlink="">
          <xdr:nvSpPr>
            <xdr:cNvPr id="246829" name="Check Box 45" hidden="1">
              <a:extLst>
                <a:ext uri="{63B3BB69-23CF-44E3-9099-C40C66FF867C}">
                  <a14:compatExt spid="_x0000_s246829"/>
                </a:ext>
                <a:ext uri="{FF2B5EF4-FFF2-40B4-BE49-F238E27FC236}">
                  <a16:creationId xmlns:a16="http://schemas.microsoft.com/office/drawing/2014/main" id="{00000000-0008-0000-1900-00002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9525</xdr:colOff>
          <xdr:row>28</xdr:row>
          <xdr:rowOff>276225</xdr:rowOff>
        </xdr:to>
        <xdr:sp macro="" textlink="">
          <xdr:nvSpPr>
            <xdr:cNvPr id="246830" name="Check Box 46" hidden="1">
              <a:extLst>
                <a:ext uri="{63B3BB69-23CF-44E3-9099-C40C66FF867C}">
                  <a14:compatExt spid="_x0000_s246830"/>
                </a:ext>
                <a:ext uri="{FF2B5EF4-FFF2-40B4-BE49-F238E27FC236}">
                  <a16:creationId xmlns:a16="http://schemas.microsoft.com/office/drawing/2014/main" id="{00000000-0008-0000-1900-00002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276225</xdr:rowOff>
        </xdr:to>
        <xdr:sp macro="" textlink="">
          <xdr:nvSpPr>
            <xdr:cNvPr id="246831" name="Check Box 47" hidden="1">
              <a:extLst>
                <a:ext uri="{63B3BB69-23CF-44E3-9099-C40C66FF867C}">
                  <a14:compatExt spid="_x0000_s246831"/>
                </a:ext>
                <a:ext uri="{FF2B5EF4-FFF2-40B4-BE49-F238E27FC236}">
                  <a16:creationId xmlns:a16="http://schemas.microsoft.com/office/drawing/2014/main" id="{00000000-0008-0000-1900-00002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9525</xdr:colOff>
          <xdr:row>29</xdr:row>
          <xdr:rowOff>276225</xdr:rowOff>
        </xdr:to>
        <xdr:sp macro="" textlink="">
          <xdr:nvSpPr>
            <xdr:cNvPr id="246832" name="Check Box 48" hidden="1">
              <a:extLst>
                <a:ext uri="{63B3BB69-23CF-44E3-9099-C40C66FF867C}">
                  <a14:compatExt spid="_x0000_s246832"/>
                </a:ext>
                <a:ext uri="{FF2B5EF4-FFF2-40B4-BE49-F238E27FC236}">
                  <a16:creationId xmlns:a16="http://schemas.microsoft.com/office/drawing/2014/main" id="{00000000-0008-0000-1900-00003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276225</xdr:rowOff>
        </xdr:to>
        <xdr:sp macro="" textlink="">
          <xdr:nvSpPr>
            <xdr:cNvPr id="246833" name="Check Box 49" hidden="1">
              <a:extLst>
                <a:ext uri="{63B3BB69-23CF-44E3-9099-C40C66FF867C}">
                  <a14:compatExt spid="_x0000_s246833"/>
                </a:ext>
                <a:ext uri="{FF2B5EF4-FFF2-40B4-BE49-F238E27FC236}">
                  <a16:creationId xmlns:a16="http://schemas.microsoft.com/office/drawing/2014/main" id="{00000000-0008-0000-1900-00003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9525</xdr:colOff>
          <xdr:row>30</xdr:row>
          <xdr:rowOff>276225</xdr:rowOff>
        </xdr:to>
        <xdr:sp macro="" textlink="">
          <xdr:nvSpPr>
            <xdr:cNvPr id="246834" name="Check Box 50" hidden="1">
              <a:extLst>
                <a:ext uri="{63B3BB69-23CF-44E3-9099-C40C66FF867C}">
                  <a14:compatExt spid="_x0000_s246834"/>
                </a:ext>
                <a:ext uri="{FF2B5EF4-FFF2-40B4-BE49-F238E27FC236}">
                  <a16:creationId xmlns:a16="http://schemas.microsoft.com/office/drawing/2014/main" id="{00000000-0008-0000-1900-00003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276225</xdr:rowOff>
        </xdr:to>
        <xdr:sp macro="" textlink="">
          <xdr:nvSpPr>
            <xdr:cNvPr id="246835" name="Check Box 51" hidden="1">
              <a:extLst>
                <a:ext uri="{63B3BB69-23CF-44E3-9099-C40C66FF867C}">
                  <a14:compatExt spid="_x0000_s246835"/>
                </a:ext>
                <a:ext uri="{FF2B5EF4-FFF2-40B4-BE49-F238E27FC236}">
                  <a16:creationId xmlns:a16="http://schemas.microsoft.com/office/drawing/2014/main" id="{00000000-0008-0000-1900-00003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9525</xdr:colOff>
          <xdr:row>31</xdr:row>
          <xdr:rowOff>276225</xdr:rowOff>
        </xdr:to>
        <xdr:sp macro="" textlink="">
          <xdr:nvSpPr>
            <xdr:cNvPr id="246836" name="Check Box 52" hidden="1">
              <a:extLst>
                <a:ext uri="{63B3BB69-23CF-44E3-9099-C40C66FF867C}">
                  <a14:compatExt spid="_x0000_s246836"/>
                </a:ext>
                <a:ext uri="{FF2B5EF4-FFF2-40B4-BE49-F238E27FC236}">
                  <a16:creationId xmlns:a16="http://schemas.microsoft.com/office/drawing/2014/main" id="{00000000-0008-0000-1900-00003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276225</xdr:rowOff>
        </xdr:to>
        <xdr:sp macro="" textlink="">
          <xdr:nvSpPr>
            <xdr:cNvPr id="246837" name="Check Box 53" hidden="1">
              <a:extLst>
                <a:ext uri="{63B3BB69-23CF-44E3-9099-C40C66FF867C}">
                  <a14:compatExt spid="_x0000_s246837"/>
                </a:ext>
                <a:ext uri="{FF2B5EF4-FFF2-40B4-BE49-F238E27FC236}">
                  <a16:creationId xmlns:a16="http://schemas.microsoft.com/office/drawing/2014/main" id="{00000000-0008-0000-1900-00003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9525</xdr:colOff>
          <xdr:row>4</xdr:row>
          <xdr:rowOff>276225</xdr:rowOff>
        </xdr:to>
        <xdr:sp macro="" textlink="">
          <xdr:nvSpPr>
            <xdr:cNvPr id="246838" name="Check Box 54" hidden="1">
              <a:extLst>
                <a:ext uri="{63B3BB69-23CF-44E3-9099-C40C66FF867C}">
                  <a14:compatExt spid="_x0000_s246838"/>
                </a:ext>
                <a:ext uri="{FF2B5EF4-FFF2-40B4-BE49-F238E27FC236}">
                  <a16:creationId xmlns:a16="http://schemas.microsoft.com/office/drawing/2014/main" id="{00000000-0008-0000-1900-00003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276225</xdr:rowOff>
        </xdr:to>
        <xdr:sp macro="" textlink="">
          <xdr:nvSpPr>
            <xdr:cNvPr id="246839" name="Check Box 55" hidden="1">
              <a:extLst>
                <a:ext uri="{63B3BB69-23CF-44E3-9099-C40C66FF867C}">
                  <a14:compatExt spid="_x0000_s246839"/>
                </a:ext>
                <a:ext uri="{FF2B5EF4-FFF2-40B4-BE49-F238E27FC236}">
                  <a16:creationId xmlns:a16="http://schemas.microsoft.com/office/drawing/2014/main" id="{00000000-0008-0000-1900-00003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9525</xdr:colOff>
          <xdr:row>5</xdr:row>
          <xdr:rowOff>276225</xdr:rowOff>
        </xdr:to>
        <xdr:sp macro="" textlink="">
          <xdr:nvSpPr>
            <xdr:cNvPr id="246840" name="Check Box 56" hidden="1">
              <a:extLst>
                <a:ext uri="{63B3BB69-23CF-44E3-9099-C40C66FF867C}">
                  <a14:compatExt spid="_x0000_s246840"/>
                </a:ext>
                <a:ext uri="{FF2B5EF4-FFF2-40B4-BE49-F238E27FC236}">
                  <a16:creationId xmlns:a16="http://schemas.microsoft.com/office/drawing/2014/main" id="{00000000-0008-0000-1900-00003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276225</xdr:rowOff>
        </xdr:to>
        <xdr:sp macro="" textlink="">
          <xdr:nvSpPr>
            <xdr:cNvPr id="246841" name="Check Box 57" hidden="1">
              <a:extLst>
                <a:ext uri="{63B3BB69-23CF-44E3-9099-C40C66FF867C}">
                  <a14:compatExt spid="_x0000_s246841"/>
                </a:ext>
                <a:ext uri="{FF2B5EF4-FFF2-40B4-BE49-F238E27FC236}">
                  <a16:creationId xmlns:a16="http://schemas.microsoft.com/office/drawing/2014/main" id="{00000000-0008-0000-1900-00003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47625</xdr:rowOff>
        </xdr:from>
        <xdr:to>
          <xdr:col>39</xdr:col>
          <xdr:colOff>9525</xdr:colOff>
          <xdr:row>6</xdr:row>
          <xdr:rowOff>266700</xdr:rowOff>
        </xdr:to>
        <xdr:sp macro="" textlink="">
          <xdr:nvSpPr>
            <xdr:cNvPr id="246842" name="Check Box 58" hidden="1">
              <a:extLst>
                <a:ext uri="{63B3BB69-23CF-44E3-9099-C40C66FF867C}">
                  <a14:compatExt spid="_x0000_s246842"/>
                </a:ext>
                <a:ext uri="{FF2B5EF4-FFF2-40B4-BE49-F238E27FC236}">
                  <a16:creationId xmlns:a16="http://schemas.microsoft.com/office/drawing/2014/main" id="{00000000-0008-0000-1900-00003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276225</xdr:rowOff>
        </xdr:to>
        <xdr:sp macro="" textlink="">
          <xdr:nvSpPr>
            <xdr:cNvPr id="246843" name="Check Box 59" hidden="1">
              <a:extLst>
                <a:ext uri="{63B3BB69-23CF-44E3-9099-C40C66FF867C}">
                  <a14:compatExt spid="_x0000_s246843"/>
                </a:ext>
                <a:ext uri="{FF2B5EF4-FFF2-40B4-BE49-F238E27FC236}">
                  <a16:creationId xmlns:a16="http://schemas.microsoft.com/office/drawing/2014/main" id="{00000000-0008-0000-1900-00003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7</xdr:row>
          <xdr:rowOff>57150</xdr:rowOff>
        </xdr:from>
        <xdr:to>
          <xdr:col>39</xdr:col>
          <xdr:colOff>28575</xdr:colOff>
          <xdr:row>7</xdr:row>
          <xdr:rowOff>276225</xdr:rowOff>
        </xdr:to>
        <xdr:sp macro="" textlink="">
          <xdr:nvSpPr>
            <xdr:cNvPr id="246844" name="Check Box 60" hidden="1">
              <a:extLst>
                <a:ext uri="{63B3BB69-23CF-44E3-9099-C40C66FF867C}">
                  <a14:compatExt spid="_x0000_s246844"/>
                </a:ext>
                <a:ext uri="{FF2B5EF4-FFF2-40B4-BE49-F238E27FC236}">
                  <a16:creationId xmlns:a16="http://schemas.microsoft.com/office/drawing/2014/main" id="{00000000-0008-0000-1900-00003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276225</xdr:rowOff>
        </xdr:to>
        <xdr:sp macro="" textlink="">
          <xdr:nvSpPr>
            <xdr:cNvPr id="246845" name="Check Box 61" hidden="1">
              <a:extLst>
                <a:ext uri="{63B3BB69-23CF-44E3-9099-C40C66FF867C}">
                  <a14:compatExt spid="_x0000_s246845"/>
                </a:ext>
                <a:ext uri="{FF2B5EF4-FFF2-40B4-BE49-F238E27FC236}">
                  <a16:creationId xmlns:a16="http://schemas.microsoft.com/office/drawing/2014/main" id="{00000000-0008-0000-1900-00003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9525</xdr:colOff>
          <xdr:row>8</xdr:row>
          <xdr:rowOff>276225</xdr:rowOff>
        </xdr:to>
        <xdr:sp macro="" textlink="">
          <xdr:nvSpPr>
            <xdr:cNvPr id="246846" name="Check Box 62" hidden="1">
              <a:extLst>
                <a:ext uri="{63B3BB69-23CF-44E3-9099-C40C66FF867C}">
                  <a14:compatExt spid="_x0000_s246846"/>
                </a:ext>
                <a:ext uri="{FF2B5EF4-FFF2-40B4-BE49-F238E27FC236}">
                  <a16:creationId xmlns:a16="http://schemas.microsoft.com/office/drawing/2014/main" id="{00000000-0008-0000-1900-00003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276225</xdr:rowOff>
        </xdr:to>
        <xdr:sp macro="" textlink="">
          <xdr:nvSpPr>
            <xdr:cNvPr id="246847" name="Check Box 63" hidden="1">
              <a:extLst>
                <a:ext uri="{63B3BB69-23CF-44E3-9099-C40C66FF867C}">
                  <a14:compatExt spid="_x0000_s246847"/>
                </a:ext>
                <a:ext uri="{FF2B5EF4-FFF2-40B4-BE49-F238E27FC236}">
                  <a16:creationId xmlns:a16="http://schemas.microsoft.com/office/drawing/2014/main" id="{00000000-0008-0000-1900-00003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9525</xdr:colOff>
          <xdr:row>9</xdr:row>
          <xdr:rowOff>276225</xdr:rowOff>
        </xdr:to>
        <xdr:sp macro="" textlink="">
          <xdr:nvSpPr>
            <xdr:cNvPr id="246848" name="Check Box 64" hidden="1">
              <a:extLst>
                <a:ext uri="{63B3BB69-23CF-44E3-9099-C40C66FF867C}">
                  <a14:compatExt spid="_x0000_s246848"/>
                </a:ext>
                <a:ext uri="{FF2B5EF4-FFF2-40B4-BE49-F238E27FC236}">
                  <a16:creationId xmlns:a16="http://schemas.microsoft.com/office/drawing/2014/main" id="{00000000-0008-0000-1900-00004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276225</xdr:rowOff>
        </xdr:to>
        <xdr:sp macro="" textlink="">
          <xdr:nvSpPr>
            <xdr:cNvPr id="246849" name="Check Box 65" hidden="1">
              <a:extLst>
                <a:ext uri="{63B3BB69-23CF-44E3-9099-C40C66FF867C}">
                  <a14:compatExt spid="_x0000_s246849"/>
                </a:ext>
                <a:ext uri="{FF2B5EF4-FFF2-40B4-BE49-F238E27FC236}">
                  <a16:creationId xmlns:a16="http://schemas.microsoft.com/office/drawing/2014/main" id="{00000000-0008-0000-1900-00004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9525</xdr:colOff>
          <xdr:row>10</xdr:row>
          <xdr:rowOff>276225</xdr:rowOff>
        </xdr:to>
        <xdr:sp macro="" textlink="">
          <xdr:nvSpPr>
            <xdr:cNvPr id="246850" name="Check Box 66" hidden="1">
              <a:extLst>
                <a:ext uri="{63B3BB69-23CF-44E3-9099-C40C66FF867C}">
                  <a14:compatExt spid="_x0000_s246850"/>
                </a:ext>
                <a:ext uri="{FF2B5EF4-FFF2-40B4-BE49-F238E27FC236}">
                  <a16:creationId xmlns:a16="http://schemas.microsoft.com/office/drawing/2014/main" id="{00000000-0008-0000-1900-00004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276225</xdr:rowOff>
        </xdr:to>
        <xdr:sp macro="" textlink="">
          <xdr:nvSpPr>
            <xdr:cNvPr id="246851" name="Check Box 67" hidden="1">
              <a:extLst>
                <a:ext uri="{63B3BB69-23CF-44E3-9099-C40C66FF867C}">
                  <a14:compatExt spid="_x0000_s246851"/>
                </a:ext>
                <a:ext uri="{FF2B5EF4-FFF2-40B4-BE49-F238E27FC236}">
                  <a16:creationId xmlns:a16="http://schemas.microsoft.com/office/drawing/2014/main" id="{00000000-0008-0000-1900-00004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9525</xdr:colOff>
          <xdr:row>11</xdr:row>
          <xdr:rowOff>276225</xdr:rowOff>
        </xdr:to>
        <xdr:sp macro="" textlink="">
          <xdr:nvSpPr>
            <xdr:cNvPr id="246852" name="Check Box 68" hidden="1">
              <a:extLst>
                <a:ext uri="{63B3BB69-23CF-44E3-9099-C40C66FF867C}">
                  <a14:compatExt spid="_x0000_s246852"/>
                </a:ext>
                <a:ext uri="{FF2B5EF4-FFF2-40B4-BE49-F238E27FC236}">
                  <a16:creationId xmlns:a16="http://schemas.microsoft.com/office/drawing/2014/main" id="{00000000-0008-0000-1900-00004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276225</xdr:rowOff>
        </xdr:to>
        <xdr:sp macro="" textlink="">
          <xdr:nvSpPr>
            <xdr:cNvPr id="246853" name="Check Box 69" hidden="1">
              <a:extLst>
                <a:ext uri="{63B3BB69-23CF-44E3-9099-C40C66FF867C}">
                  <a14:compatExt spid="_x0000_s246853"/>
                </a:ext>
                <a:ext uri="{FF2B5EF4-FFF2-40B4-BE49-F238E27FC236}">
                  <a16:creationId xmlns:a16="http://schemas.microsoft.com/office/drawing/2014/main" id="{00000000-0008-0000-1900-00004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9525</xdr:colOff>
          <xdr:row>12</xdr:row>
          <xdr:rowOff>276225</xdr:rowOff>
        </xdr:to>
        <xdr:sp macro="" textlink="">
          <xdr:nvSpPr>
            <xdr:cNvPr id="246854" name="Check Box 70" hidden="1">
              <a:extLst>
                <a:ext uri="{63B3BB69-23CF-44E3-9099-C40C66FF867C}">
                  <a14:compatExt spid="_x0000_s246854"/>
                </a:ext>
                <a:ext uri="{FF2B5EF4-FFF2-40B4-BE49-F238E27FC236}">
                  <a16:creationId xmlns:a16="http://schemas.microsoft.com/office/drawing/2014/main" id="{00000000-0008-0000-1900-00004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276225</xdr:rowOff>
        </xdr:to>
        <xdr:sp macro="" textlink="">
          <xdr:nvSpPr>
            <xdr:cNvPr id="246855" name="Check Box 71" hidden="1">
              <a:extLst>
                <a:ext uri="{63B3BB69-23CF-44E3-9099-C40C66FF867C}">
                  <a14:compatExt spid="_x0000_s246855"/>
                </a:ext>
                <a:ext uri="{FF2B5EF4-FFF2-40B4-BE49-F238E27FC236}">
                  <a16:creationId xmlns:a16="http://schemas.microsoft.com/office/drawing/2014/main" id="{00000000-0008-0000-1900-00004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9525</xdr:colOff>
          <xdr:row>13</xdr:row>
          <xdr:rowOff>276225</xdr:rowOff>
        </xdr:to>
        <xdr:sp macro="" textlink="">
          <xdr:nvSpPr>
            <xdr:cNvPr id="246856" name="Check Box 72" hidden="1">
              <a:extLst>
                <a:ext uri="{63B3BB69-23CF-44E3-9099-C40C66FF867C}">
                  <a14:compatExt spid="_x0000_s246856"/>
                </a:ext>
                <a:ext uri="{FF2B5EF4-FFF2-40B4-BE49-F238E27FC236}">
                  <a16:creationId xmlns:a16="http://schemas.microsoft.com/office/drawing/2014/main" id="{00000000-0008-0000-1900-00004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276225</xdr:rowOff>
        </xdr:to>
        <xdr:sp macro="" textlink="">
          <xdr:nvSpPr>
            <xdr:cNvPr id="246857" name="Check Box 73" hidden="1">
              <a:extLst>
                <a:ext uri="{63B3BB69-23CF-44E3-9099-C40C66FF867C}">
                  <a14:compatExt spid="_x0000_s246857"/>
                </a:ext>
                <a:ext uri="{FF2B5EF4-FFF2-40B4-BE49-F238E27FC236}">
                  <a16:creationId xmlns:a16="http://schemas.microsoft.com/office/drawing/2014/main" id="{00000000-0008-0000-1900-00004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246858" name="Check Box 74" hidden="1">
              <a:extLst>
                <a:ext uri="{63B3BB69-23CF-44E3-9099-C40C66FF867C}">
                  <a14:compatExt spid="_x0000_s246858"/>
                </a:ext>
                <a:ext uri="{FF2B5EF4-FFF2-40B4-BE49-F238E27FC236}">
                  <a16:creationId xmlns:a16="http://schemas.microsoft.com/office/drawing/2014/main" id="{00000000-0008-0000-1900-00004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246859" name="Check Box 75" hidden="1">
              <a:extLst>
                <a:ext uri="{63B3BB69-23CF-44E3-9099-C40C66FF867C}">
                  <a14:compatExt spid="_x0000_s246859"/>
                </a:ext>
                <a:ext uri="{FF2B5EF4-FFF2-40B4-BE49-F238E27FC236}">
                  <a16:creationId xmlns:a16="http://schemas.microsoft.com/office/drawing/2014/main" id="{00000000-0008-0000-1900-00004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168728</xdr:colOff>
      <xdr:row>0</xdr:row>
      <xdr:rowOff>0</xdr:rowOff>
    </xdr:from>
    <xdr:to>
      <xdr:col>29</xdr:col>
      <xdr:colOff>1580</xdr:colOff>
      <xdr:row>0</xdr:row>
      <xdr:rowOff>9525</xdr:rowOff>
    </xdr:to>
    <xdr:sp macro="" textlink="">
      <xdr:nvSpPr>
        <xdr:cNvPr id="2" name="Text Box 3">
          <a:extLst>
            <a:ext uri="{FF2B5EF4-FFF2-40B4-BE49-F238E27FC236}">
              <a16:creationId xmlns:a16="http://schemas.microsoft.com/office/drawing/2014/main" id="{00000000-0008-0000-0300-000002000000}"/>
            </a:ext>
          </a:extLst>
        </xdr:cNvPr>
        <xdr:cNvSpPr txBox="1">
          <a:spLocks noChangeArrowheads="1"/>
        </xdr:cNvSpPr>
      </xdr:nvSpPr>
      <xdr:spPr bwMode="auto">
        <a:xfrm flipV="1">
          <a:off x="8503103" y="0"/>
          <a:ext cx="1166352" cy="95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75" b="0" i="0" u="none" strike="noStrike" baseline="0">
              <a:solidFill>
                <a:srgbClr val="000000"/>
              </a:solidFill>
              <a:latin typeface="ＭＳ 明朝"/>
              <a:ea typeface="ＭＳ 明朝"/>
            </a:rPr>
            <a:t>「保育士」の「配置基準数」欄には、他市町村から委託を受けて</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いる児童及び私的契約児も参入し、下表（２）の保育士配置人員</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より算出すること。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　なお、１人未満の端数が生じるときは、０歳児、１・２歳児、</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３歳児、４歳以上児ごとに小数第１位まで求め（小数点第２位以</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下を切り捨て）、（１）の配置基準数には合算した値の小数点第</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１位を四捨五入する。ただし、定員９０人以下の規模の保育所に</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ついては、１人加算すること。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endParaRPr lang="ja-JP" altLang="en-US" sz="1075"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23812</xdr:rowOff>
    </xdr:from>
    <xdr:to>
      <xdr:col>6</xdr:col>
      <xdr:colOff>11907</xdr:colOff>
      <xdr:row>26</xdr:row>
      <xdr:rowOff>226218</xdr:rowOff>
    </xdr:to>
    <xdr:cxnSp macro="">
      <xdr:nvCxnSpPr>
        <xdr:cNvPr id="2" name="直線コネクタ 6">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5738812"/>
          <a:ext cx="2012157" cy="678656"/>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35</xdr:row>
          <xdr:rowOff>0</xdr:rowOff>
        </xdr:from>
        <xdr:to>
          <xdr:col>7</xdr:col>
          <xdr:colOff>104775</xdr:colOff>
          <xdr:row>37</xdr:row>
          <xdr:rowOff>0</xdr:rowOff>
        </xdr:to>
        <xdr:sp macro="" textlink="">
          <xdr:nvSpPr>
            <xdr:cNvPr id="204801" name="Check Box 1" hidden="1">
              <a:extLst>
                <a:ext uri="{63B3BB69-23CF-44E3-9099-C40C66FF867C}">
                  <a14:compatExt spid="_x0000_s204801"/>
                </a:ext>
                <a:ext uri="{FF2B5EF4-FFF2-40B4-BE49-F238E27FC236}">
                  <a16:creationId xmlns:a16="http://schemas.microsoft.com/office/drawing/2014/main" id="{00000000-0008-0000-0500-000001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35</xdr:row>
          <xdr:rowOff>0</xdr:rowOff>
        </xdr:from>
        <xdr:to>
          <xdr:col>10</xdr:col>
          <xdr:colOff>104775</xdr:colOff>
          <xdr:row>37</xdr:row>
          <xdr:rowOff>0</xdr:rowOff>
        </xdr:to>
        <xdr:sp macro="" textlink="">
          <xdr:nvSpPr>
            <xdr:cNvPr id="204802" name="Check Box 2" hidden="1">
              <a:extLst>
                <a:ext uri="{63B3BB69-23CF-44E3-9099-C40C66FF867C}">
                  <a14:compatExt spid="_x0000_s204802"/>
                </a:ext>
                <a:ext uri="{FF2B5EF4-FFF2-40B4-BE49-F238E27FC236}">
                  <a16:creationId xmlns:a16="http://schemas.microsoft.com/office/drawing/2014/main" id="{00000000-0008-0000-0500-000002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35</xdr:row>
          <xdr:rowOff>0</xdr:rowOff>
        </xdr:from>
        <xdr:to>
          <xdr:col>12</xdr:col>
          <xdr:colOff>104775</xdr:colOff>
          <xdr:row>37</xdr:row>
          <xdr:rowOff>0</xdr:rowOff>
        </xdr:to>
        <xdr:sp macro="" textlink="">
          <xdr:nvSpPr>
            <xdr:cNvPr id="204803" name="Check Box 3" hidden="1">
              <a:extLst>
                <a:ext uri="{63B3BB69-23CF-44E3-9099-C40C66FF867C}">
                  <a14:compatExt spid="_x0000_s204803"/>
                </a:ext>
                <a:ext uri="{FF2B5EF4-FFF2-40B4-BE49-F238E27FC236}">
                  <a16:creationId xmlns:a16="http://schemas.microsoft.com/office/drawing/2014/main" id="{00000000-0008-0000-0500-000003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35</xdr:row>
          <xdr:rowOff>0</xdr:rowOff>
        </xdr:from>
        <xdr:to>
          <xdr:col>15</xdr:col>
          <xdr:colOff>104775</xdr:colOff>
          <xdr:row>37</xdr:row>
          <xdr:rowOff>0</xdr:rowOff>
        </xdr:to>
        <xdr:sp macro="" textlink="">
          <xdr:nvSpPr>
            <xdr:cNvPr id="204804" name="Check Box 4" hidden="1">
              <a:extLst>
                <a:ext uri="{63B3BB69-23CF-44E3-9099-C40C66FF867C}">
                  <a14:compatExt spid="_x0000_s204804"/>
                </a:ext>
                <a:ext uri="{FF2B5EF4-FFF2-40B4-BE49-F238E27FC236}">
                  <a16:creationId xmlns:a16="http://schemas.microsoft.com/office/drawing/2014/main" id="{00000000-0008-0000-0500-000004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35</xdr:row>
          <xdr:rowOff>0</xdr:rowOff>
        </xdr:from>
        <xdr:to>
          <xdr:col>17</xdr:col>
          <xdr:colOff>104775</xdr:colOff>
          <xdr:row>37</xdr:row>
          <xdr:rowOff>0</xdr:rowOff>
        </xdr:to>
        <xdr:sp macro="" textlink="">
          <xdr:nvSpPr>
            <xdr:cNvPr id="204805" name="Check Box 5" hidden="1">
              <a:extLst>
                <a:ext uri="{63B3BB69-23CF-44E3-9099-C40C66FF867C}">
                  <a14:compatExt spid="_x0000_s204805"/>
                </a:ext>
                <a:ext uri="{FF2B5EF4-FFF2-40B4-BE49-F238E27FC236}">
                  <a16:creationId xmlns:a16="http://schemas.microsoft.com/office/drawing/2014/main" id="{00000000-0008-0000-0500-000005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35</xdr:row>
          <xdr:rowOff>0</xdr:rowOff>
        </xdr:from>
        <xdr:to>
          <xdr:col>20</xdr:col>
          <xdr:colOff>104775</xdr:colOff>
          <xdr:row>37</xdr:row>
          <xdr:rowOff>0</xdr:rowOff>
        </xdr:to>
        <xdr:sp macro="" textlink="">
          <xdr:nvSpPr>
            <xdr:cNvPr id="204806" name="Check Box 6" hidden="1">
              <a:extLst>
                <a:ext uri="{63B3BB69-23CF-44E3-9099-C40C66FF867C}">
                  <a14:compatExt spid="_x0000_s204806"/>
                </a:ext>
                <a:ext uri="{FF2B5EF4-FFF2-40B4-BE49-F238E27FC236}">
                  <a16:creationId xmlns:a16="http://schemas.microsoft.com/office/drawing/2014/main" id="{00000000-0008-0000-0500-000006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0</xdr:rowOff>
        </xdr:from>
        <xdr:to>
          <xdr:col>7</xdr:col>
          <xdr:colOff>104775</xdr:colOff>
          <xdr:row>44</xdr:row>
          <xdr:rowOff>0</xdr:rowOff>
        </xdr:to>
        <xdr:sp macro="" textlink="">
          <xdr:nvSpPr>
            <xdr:cNvPr id="204807" name="Check Box 7" hidden="1">
              <a:extLst>
                <a:ext uri="{63B3BB69-23CF-44E3-9099-C40C66FF867C}">
                  <a14:compatExt spid="_x0000_s204807"/>
                </a:ext>
                <a:ext uri="{FF2B5EF4-FFF2-40B4-BE49-F238E27FC236}">
                  <a16:creationId xmlns:a16="http://schemas.microsoft.com/office/drawing/2014/main" id="{00000000-0008-0000-0500-000007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42</xdr:row>
          <xdr:rowOff>0</xdr:rowOff>
        </xdr:from>
        <xdr:to>
          <xdr:col>10</xdr:col>
          <xdr:colOff>104775</xdr:colOff>
          <xdr:row>44</xdr:row>
          <xdr:rowOff>0</xdr:rowOff>
        </xdr:to>
        <xdr:sp macro="" textlink="">
          <xdr:nvSpPr>
            <xdr:cNvPr id="204808" name="Check Box 8" hidden="1">
              <a:extLst>
                <a:ext uri="{63B3BB69-23CF-44E3-9099-C40C66FF867C}">
                  <a14:compatExt spid="_x0000_s204808"/>
                </a:ext>
                <a:ext uri="{FF2B5EF4-FFF2-40B4-BE49-F238E27FC236}">
                  <a16:creationId xmlns:a16="http://schemas.microsoft.com/office/drawing/2014/main" id="{00000000-0008-0000-0500-000008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0</xdr:rowOff>
        </xdr:from>
        <xdr:to>
          <xdr:col>12</xdr:col>
          <xdr:colOff>104775</xdr:colOff>
          <xdr:row>44</xdr:row>
          <xdr:rowOff>0</xdr:rowOff>
        </xdr:to>
        <xdr:sp macro="" textlink="">
          <xdr:nvSpPr>
            <xdr:cNvPr id="204809" name="Check Box 9" hidden="1">
              <a:extLst>
                <a:ext uri="{63B3BB69-23CF-44E3-9099-C40C66FF867C}">
                  <a14:compatExt spid="_x0000_s204809"/>
                </a:ext>
                <a:ext uri="{FF2B5EF4-FFF2-40B4-BE49-F238E27FC236}">
                  <a16:creationId xmlns:a16="http://schemas.microsoft.com/office/drawing/2014/main" id="{00000000-0008-0000-0500-000009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42</xdr:row>
          <xdr:rowOff>0</xdr:rowOff>
        </xdr:from>
        <xdr:to>
          <xdr:col>15</xdr:col>
          <xdr:colOff>104775</xdr:colOff>
          <xdr:row>44</xdr:row>
          <xdr:rowOff>0</xdr:rowOff>
        </xdr:to>
        <xdr:sp macro="" textlink="">
          <xdr:nvSpPr>
            <xdr:cNvPr id="204810" name="Check Box 10" hidden="1">
              <a:extLst>
                <a:ext uri="{63B3BB69-23CF-44E3-9099-C40C66FF867C}">
                  <a14:compatExt spid="_x0000_s204810"/>
                </a:ext>
                <a:ext uri="{FF2B5EF4-FFF2-40B4-BE49-F238E27FC236}">
                  <a16:creationId xmlns:a16="http://schemas.microsoft.com/office/drawing/2014/main" id="{00000000-0008-0000-0500-00000A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42</xdr:row>
          <xdr:rowOff>0</xdr:rowOff>
        </xdr:from>
        <xdr:to>
          <xdr:col>17</xdr:col>
          <xdr:colOff>104775</xdr:colOff>
          <xdr:row>44</xdr:row>
          <xdr:rowOff>0</xdr:rowOff>
        </xdr:to>
        <xdr:sp macro="" textlink="">
          <xdr:nvSpPr>
            <xdr:cNvPr id="204811" name="Check Box 11" hidden="1">
              <a:extLst>
                <a:ext uri="{63B3BB69-23CF-44E3-9099-C40C66FF867C}">
                  <a14:compatExt spid="_x0000_s204811"/>
                </a:ext>
                <a:ext uri="{FF2B5EF4-FFF2-40B4-BE49-F238E27FC236}">
                  <a16:creationId xmlns:a16="http://schemas.microsoft.com/office/drawing/2014/main" id="{00000000-0008-0000-0500-00000B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0</xdr:rowOff>
        </xdr:from>
        <xdr:to>
          <xdr:col>20</xdr:col>
          <xdr:colOff>104775</xdr:colOff>
          <xdr:row>44</xdr:row>
          <xdr:rowOff>0</xdr:rowOff>
        </xdr:to>
        <xdr:sp macro="" textlink="">
          <xdr:nvSpPr>
            <xdr:cNvPr id="204812" name="Check Box 12" hidden="1">
              <a:extLst>
                <a:ext uri="{63B3BB69-23CF-44E3-9099-C40C66FF867C}">
                  <a14:compatExt spid="_x0000_s204812"/>
                </a:ext>
                <a:ext uri="{FF2B5EF4-FFF2-40B4-BE49-F238E27FC236}">
                  <a16:creationId xmlns:a16="http://schemas.microsoft.com/office/drawing/2014/main" id="{00000000-0008-0000-0500-00000C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35</xdr:row>
          <xdr:rowOff>0</xdr:rowOff>
        </xdr:from>
        <xdr:to>
          <xdr:col>22</xdr:col>
          <xdr:colOff>104775</xdr:colOff>
          <xdr:row>37</xdr:row>
          <xdr:rowOff>0</xdr:rowOff>
        </xdr:to>
        <xdr:sp macro="" textlink="">
          <xdr:nvSpPr>
            <xdr:cNvPr id="204813" name="Check Box 13" hidden="1">
              <a:extLst>
                <a:ext uri="{63B3BB69-23CF-44E3-9099-C40C66FF867C}">
                  <a14:compatExt spid="_x0000_s204813"/>
                </a:ext>
                <a:ext uri="{FF2B5EF4-FFF2-40B4-BE49-F238E27FC236}">
                  <a16:creationId xmlns:a16="http://schemas.microsoft.com/office/drawing/2014/main" id="{00000000-0008-0000-0500-00000D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35</xdr:row>
          <xdr:rowOff>0</xdr:rowOff>
        </xdr:from>
        <xdr:to>
          <xdr:col>25</xdr:col>
          <xdr:colOff>104775</xdr:colOff>
          <xdr:row>37</xdr:row>
          <xdr:rowOff>0</xdr:rowOff>
        </xdr:to>
        <xdr:sp macro="" textlink="">
          <xdr:nvSpPr>
            <xdr:cNvPr id="204814" name="Check Box 14" hidden="1">
              <a:extLst>
                <a:ext uri="{63B3BB69-23CF-44E3-9099-C40C66FF867C}">
                  <a14:compatExt spid="_x0000_s204814"/>
                </a:ext>
                <a:ext uri="{FF2B5EF4-FFF2-40B4-BE49-F238E27FC236}">
                  <a16:creationId xmlns:a16="http://schemas.microsoft.com/office/drawing/2014/main" id="{00000000-0008-0000-0500-00000E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0</xdr:rowOff>
        </xdr:from>
        <xdr:to>
          <xdr:col>7</xdr:col>
          <xdr:colOff>104775</xdr:colOff>
          <xdr:row>46</xdr:row>
          <xdr:rowOff>0</xdr:rowOff>
        </xdr:to>
        <xdr:sp macro="" textlink="">
          <xdr:nvSpPr>
            <xdr:cNvPr id="204817" name="Check Box 17" hidden="1">
              <a:extLst>
                <a:ext uri="{63B3BB69-23CF-44E3-9099-C40C66FF867C}">
                  <a14:compatExt spid="_x0000_s204817"/>
                </a:ext>
                <a:ext uri="{FF2B5EF4-FFF2-40B4-BE49-F238E27FC236}">
                  <a16:creationId xmlns:a16="http://schemas.microsoft.com/office/drawing/2014/main" id="{00000000-0008-0000-0500-000011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44</xdr:row>
          <xdr:rowOff>0</xdr:rowOff>
        </xdr:from>
        <xdr:to>
          <xdr:col>10</xdr:col>
          <xdr:colOff>104775</xdr:colOff>
          <xdr:row>46</xdr:row>
          <xdr:rowOff>0</xdr:rowOff>
        </xdr:to>
        <xdr:sp macro="" textlink="">
          <xdr:nvSpPr>
            <xdr:cNvPr id="204818" name="Check Box 18" hidden="1">
              <a:extLst>
                <a:ext uri="{63B3BB69-23CF-44E3-9099-C40C66FF867C}">
                  <a14:compatExt spid="_x0000_s204818"/>
                </a:ext>
                <a:ext uri="{FF2B5EF4-FFF2-40B4-BE49-F238E27FC236}">
                  <a16:creationId xmlns:a16="http://schemas.microsoft.com/office/drawing/2014/main" id="{00000000-0008-0000-0500-000012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44</xdr:row>
          <xdr:rowOff>0</xdr:rowOff>
        </xdr:from>
        <xdr:to>
          <xdr:col>12</xdr:col>
          <xdr:colOff>104775</xdr:colOff>
          <xdr:row>46</xdr:row>
          <xdr:rowOff>0</xdr:rowOff>
        </xdr:to>
        <xdr:sp macro="" textlink="">
          <xdr:nvSpPr>
            <xdr:cNvPr id="204819" name="Check Box 19" hidden="1">
              <a:extLst>
                <a:ext uri="{63B3BB69-23CF-44E3-9099-C40C66FF867C}">
                  <a14:compatExt spid="_x0000_s204819"/>
                </a:ext>
                <a:ext uri="{FF2B5EF4-FFF2-40B4-BE49-F238E27FC236}">
                  <a16:creationId xmlns:a16="http://schemas.microsoft.com/office/drawing/2014/main" id="{00000000-0008-0000-0500-000013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44</xdr:row>
          <xdr:rowOff>0</xdr:rowOff>
        </xdr:from>
        <xdr:to>
          <xdr:col>15</xdr:col>
          <xdr:colOff>104775</xdr:colOff>
          <xdr:row>46</xdr:row>
          <xdr:rowOff>0</xdr:rowOff>
        </xdr:to>
        <xdr:sp macro="" textlink="">
          <xdr:nvSpPr>
            <xdr:cNvPr id="204820" name="Check Box 20" hidden="1">
              <a:extLst>
                <a:ext uri="{63B3BB69-23CF-44E3-9099-C40C66FF867C}">
                  <a14:compatExt spid="_x0000_s204820"/>
                </a:ext>
                <a:ext uri="{FF2B5EF4-FFF2-40B4-BE49-F238E27FC236}">
                  <a16:creationId xmlns:a16="http://schemas.microsoft.com/office/drawing/2014/main" id="{00000000-0008-0000-0500-000014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44</xdr:row>
          <xdr:rowOff>0</xdr:rowOff>
        </xdr:from>
        <xdr:to>
          <xdr:col>17</xdr:col>
          <xdr:colOff>104775</xdr:colOff>
          <xdr:row>46</xdr:row>
          <xdr:rowOff>0</xdr:rowOff>
        </xdr:to>
        <xdr:sp macro="" textlink="">
          <xdr:nvSpPr>
            <xdr:cNvPr id="204821" name="Check Box 21" hidden="1">
              <a:extLst>
                <a:ext uri="{63B3BB69-23CF-44E3-9099-C40C66FF867C}">
                  <a14:compatExt spid="_x0000_s204821"/>
                </a:ext>
                <a:ext uri="{FF2B5EF4-FFF2-40B4-BE49-F238E27FC236}">
                  <a16:creationId xmlns:a16="http://schemas.microsoft.com/office/drawing/2014/main" id="{00000000-0008-0000-0500-000015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44</xdr:row>
          <xdr:rowOff>0</xdr:rowOff>
        </xdr:from>
        <xdr:to>
          <xdr:col>20</xdr:col>
          <xdr:colOff>104775</xdr:colOff>
          <xdr:row>46</xdr:row>
          <xdr:rowOff>0</xdr:rowOff>
        </xdr:to>
        <xdr:sp macro="" textlink="">
          <xdr:nvSpPr>
            <xdr:cNvPr id="204822" name="Check Box 22" hidden="1">
              <a:extLst>
                <a:ext uri="{63B3BB69-23CF-44E3-9099-C40C66FF867C}">
                  <a14:compatExt spid="_x0000_s204822"/>
                </a:ext>
                <a:ext uri="{FF2B5EF4-FFF2-40B4-BE49-F238E27FC236}">
                  <a16:creationId xmlns:a16="http://schemas.microsoft.com/office/drawing/2014/main" id="{00000000-0008-0000-0500-000016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44</xdr:row>
          <xdr:rowOff>0</xdr:rowOff>
        </xdr:from>
        <xdr:to>
          <xdr:col>22</xdr:col>
          <xdr:colOff>104775</xdr:colOff>
          <xdr:row>46</xdr:row>
          <xdr:rowOff>0</xdr:rowOff>
        </xdr:to>
        <xdr:sp macro="" textlink="">
          <xdr:nvSpPr>
            <xdr:cNvPr id="204823" name="Check Box 23" hidden="1">
              <a:extLst>
                <a:ext uri="{63B3BB69-23CF-44E3-9099-C40C66FF867C}">
                  <a14:compatExt spid="_x0000_s204823"/>
                </a:ext>
                <a:ext uri="{FF2B5EF4-FFF2-40B4-BE49-F238E27FC236}">
                  <a16:creationId xmlns:a16="http://schemas.microsoft.com/office/drawing/2014/main" id="{00000000-0008-0000-0500-000017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44</xdr:row>
          <xdr:rowOff>0</xdr:rowOff>
        </xdr:from>
        <xdr:to>
          <xdr:col>25</xdr:col>
          <xdr:colOff>104775</xdr:colOff>
          <xdr:row>46</xdr:row>
          <xdr:rowOff>0</xdr:rowOff>
        </xdr:to>
        <xdr:sp macro="" textlink="">
          <xdr:nvSpPr>
            <xdr:cNvPr id="204824" name="Check Box 24" hidden="1">
              <a:extLst>
                <a:ext uri="{63B3BB69-23CF-44E3-9099-C40C66FF867C}">
                  <a14:compatExt spid="_x0000_s204824"/>
                </a:ext>
                <a:ext uri="{FF2B5EF4-FFF2-40B4-BE49-F238E27FC236}">
                  <a16:creationId xmlns:a16="http://schemas.microsoft.com/office/drawing/2014/main" id="{00000000-0008-0000-0500-000018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600-000002000000}"/>
            </a:ext>
          </a:extLst>
        </xdr:cNvPr>
        <xdr:cNvCxnSpPr>
          <a:cxnSpLocks noChangeShapeType="1"/>
        </xdr:cNvCxnSpPr>
      </xdr:nvCxnSpPr>
      <xdr:spPr bwMode="auto">
        <a:xfrm>
          <a:off x="0" y="476250"/>
          <a:ext cx="335280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9525</xdr:colOff>
          <xdr:row>45</xdr:row>
          <xdr:rowOff>38100</xdr:rowOff>
        </xdr:to>
        <xdr:sp macro="" textlink="">
          <xdr:nvSpPr>
            <xdr:cNvPr id="205825" name="Check Box 1" hidden="1">
              <a:extLst>
                <a:ext uri="{63B3BB69-23CF-44E3-9099-C40C66FF867C}">
                  <a14:compatExt spid="_x0000_s205825"/>
                </a:ext>
                <a:ext uri="{FF2B5EF4-FFF2-40B4-BE49-F238E27FC236}">
                  <a16:creationId xmlns:a16="http://schemas.microsoft.com/office/drawing/2014/main" id="{00000000-0008-0000-0600-0000012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205826" name="Check Box 2" hidden="1">
              <a:extLst>
                <a:ext uri="{63B3BB69-23CF-44E3-9099-C40C66FF867C}">
                  <a14:compatExt spid="_x0000_s205826"/>
                </a:ext>
                <a:ext uri="{FF2B5EF4-FFF2-40B4-BE49-F238E27FC236}">
                  <a16:creationId xmlns:a16="http://schemas.microsoft.com/office/drawing/2014/main" id="{00000000-0008-0000-0600-0000022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249857" name="Check Box 1" hidden="1">
              <a:extLst>
                <a:ext uri="{63B3BB69-23CF-44E3-9099-C40C66FF867C}">
                  <a14:compatExt spid="_x0000_s249857"/>
                </a:ext>
                <a:ext uri="{FF2B5EF4-FFF2-40B4-BE49-F238E27FC236}">
                  <a16:creationId xmlns:a16="http://schemas.microsoft.com/office/drawing/2014/main" id="{00000000-0008-0000-0700-00000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249858" name="Check Box 2" hidden="1">
              <a:extLst>
                <a:ext uri="{63B3BB69-23CF-44E3-9099-C40C66FF867C}">
                  <a14:compatExt spid="_x0000_s249858"/>
                </a:ext>
                <a:ext uri="{FF2B5EF4-FFF2-40B4-BE49-F238E27FC236}">
                  <a16:creationId xmlns:a16="http://schemas.microsoft.com/office/drawing/2014/main" id="{00000000-0008-0000-0700-00000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249859" name="Check Box 3" hidden="1">
              <a:extLst>
                <a:ext uri="{63B3BB69-23CF-44E3-9099-C40C66FF867C}">
                  <a14:compatExt spid="_x0000_s249859"/>
                </a:ext>
                <a:ext uri="{FF2B5EF4-FFF2-40B4-BE49-F238E27FC236}">
                  <a16:creationId xmlns:a16="http://schemas.microsoft.com/office/drawing/2014/main" id="{00000000-0008-0000-0700-00000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249860" name="Check Box 4" hidden="1">
              <a:extLst>
                <a:ext uri="{63B3BB69-23CF-44E3-9099-C40C66FF867C}">
                  <a14:compatExt spid="_x0000_s249860"/>
                </a:ext>
                <a:ext uri="{FF2B5EF4-FFF2-40B4-BE49-F238E27FC236}">
                  <a16:creationId xmlns:a16="http://schemas.microsoft.com/office/drawing/2014/main" id="{00000000-0008-0000-0700-00000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49861" name="Check Box 5" hidden="1">
              <a:extLst>
                <a:ext uri="{63B3BB69-23CF-44E3-9099-C40C66FF867C}">
                  <a14:compatExt spid="_x0000_s249861"/>
                </a:ext>
                <a:ext uri="{FF2B5EF4-FFF2-40B4-BE49-F238E27FC236}">
                  <a16:creationId xmlns:a16="http://schemas.microsoft.com/office/drawing/2014/main" id="{00000000-0008-0000-0700-00000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49862" name="Check Box 6" hidden="1">
              <a:extLst>
                <a:ext uri="{63B3BB69-23CF-44E3-9099-C40C66FF867C}">
                  <a14:compatExt spid="_x0000_s249862"/>
                </a:ext>
                <a:ext uri="{FF2B5EF4-FFF2-40B4-BE49-F238E27FC236}">
                  <a16:creationId xmlns:a16="http://schemas.microsoft.com/office/drawing/2014/main" id="{00000000-0008-0000-0700-00000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249863" name="Check Box 7" hidden="1">
              <a:extLst>
                <a:ext uri="{63B3BB69-23CF-44E3-9099-C40C66FF867C}">
                  <a14:compatExt spid="_x0000_s249863"/>
                </a:ext>
                <a:ext uri="{FF2B5EF4-FFF2-40B4-BE49-F238E27FC236}">
                  <a16:creationId xmlns:a16="http://schemas.microsoft.com/office/drawing/2014/main" id="{00000000-0008-0000-0700-00000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249864" name="Check Box 8" hidden="1">
              <a:extLst>
                <a:ext uri="{63B3BB69-23CF-44E3-9099-C40C66FF867C}">
                  <a14:compatExt spid="_x0000_s249864"/>
                </a:ext>
                <a:ext uri="{FF2B5EF4-FFF2-40B4-BE49-F238E27FC236}">
                  <a16:creationId xmlns:a16="http://schemas.microsoft.com/office/drawing/2014/main" id="{00000000-0008-0000-0700-00000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249865" name="Check Box 9" hidden="1">
              <a:extLst>
                <a:ext uri="{63B3BB69-23CF-44E3-9099-C40C66FF867C}">
                  <a14:compatExt spid="_x0000_s249865"/>
                </a:ext>
                <a:ext uri="{FF2B5EF4-FFF2-40B4-BE49-F238E27FC236}">
                  <a16:creationId xmlns:a16="http://schemas.microsoft.com/office/drawing/2014/main" id="{00000000-0008-0000-0700-00000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249866" name="Check Box 10" hidden="1">
              <a:extLst>
                <a:ext uri="{63B3BB69-23CF-44E3-9099-C40C66FF867C}">
                  <a14:compatExt spid="_x0000_s249866"/>
                </a:ext>
                <a:ext uri="{FF2B5EF4-FFF2-40B4-BE49-F238E27FC236}">
                  <a16:creationId xmlns:a16="http://schemas.microsoft.com/office/drawing/2014/main" id="{00000000-0008-0000-0700-00000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249867" name="Check Box 11" hidden="1">
              <a:extLst>
                <a:ext uri="{63B3BB69-23CF-44E3-9099-C40C66FF867C}">
                  <a14:compatExt spid="_x0000_s249867"/>
                </a:ext>
                <a:ext uri="{FF2B5EF4-FFF2-40B4-BE49-F238E27FC236}">
                  <a16:creationId xmlns:a16="http://schemas.microsoft.com/office/drawing/2014/main" id="{00000000-0008-0000-0700-00000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249868" name="Check Box 12" hidden="1">
              <a:extLst>
                <a:ext uri="{63B3BB69-23CF-44E3-9099-C40C66FF867C}">
                  <a14:compatExt spid="_x0000_s249868"/>
                </a:ext>
                <a:ext uri="{FF2B5EF4-FFF2-40B4-BE49-F238E27FC236}">
                  <a16:creationId xmlns:a16="http://schemas.microsoft.com/office/drawing/2014/main" id="{00000000-0008-0000-0700-00000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249869" name="Check Box 13" hidden="1">
              <a:extLst>
                <a:ext uri="{63B3BB69-23CF-44E3-9099-C40C66FF867C}">
                  <a14:compatExt spid="_x0000_s249869"/>
                </a:ext>
                <a:ext uri="{FF2B5EF4-FFF2-40B4-BE49-F238E27FC236}">
                  <a16:creationId xmlns:a16="http://schemas.microsoft.com/office/drawing/2014/main" id="{00000000-0008-0000-0700-00000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249870" name="Check Box 14" hidden="1">
              <a:extLst>
                <a:ext uri="{63B3BB69-23CF-44E3-9099-C40C66FF867C}">
                  <a14:compatExt spid="_x0000_s249870"/>
                </a:ext>
                <a:ext uri="{FF2B5EF4-FFF2-40B4-BE49-F238E27FC236}">
                  <a16:creationId xmlns:a16="http://schemas.microsoft.com/office/drawing/2014/main" id="{00000000-0008-0000-0700-00000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249871" name="Check Box 15" hidden="1">
              <a:extLst>
                <a:ext uri="{63B3BB69-23CF-44E3-9099-C40C66FF867C}">
                  <a14:compatExt spid="_x0000_s249871"/>
                </a:ext>
                <a:ext uri="{FF2B5EF4-FFF2-40B4-BE49-F238E27FC236}">
                  <a16:creationId xmlns:a16="http://schemas.microsoft.com/office/drawing/2014/main" id="{00000000-0008-0000-0700-00000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249872" name="Check Box 16" hidden="1">
              <a:extLst>
                <a:ext uri="{63B3BB69-23CF-44E3-9099-C40C66FF867C}">
                  <a14:compatExt spid="_x0000_s249872"/>
                </a:ext>
                <a:ext uri="{FF2B5EF4-FFF2-40B4-BE49-F238E27FC236}">
                  <a16:creationId xmlns:a16="http://schemas.microsoft.com/office/drawing/2014/main" id="{00000000-0008-0000-0700-00001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249873" name="Check Box 17" hidden="1">
              <a:extLst>
                <a:ext uri="{63B3BB69-23CF-44E3-9099-C40C66FF867C}">
                  <a14:compatExt spid="_x0000_s249873"/>
                </a:ext>
                <a:ext uri="{FF2B5EF4-FFF2-40B4-BE49-F238E27FC236}">
                  <a16:creationId xmlns:a16="http://schemas.microsoft.com/office/drawing/2014/main" id="{00000000-0008-0000-0700-00001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249874" name="Check Box 18" hidden="1">
              <a:extLst>
                <a:ext uri="{63B3BB69-23CF-44E3-9099-C40C66FF867C}">
                  <a14:compatExt spid="_x0000_s249874"/>
                </a:ext>
                <a:ext uri="{FF2B5EF4-FFF2-40B4-BE49-F238E27FC236}">
                  <a16:creationId xmlns:a16="http://schemas.microsoft.com/office/drawing/2014/main" id="{00000000-0008-0000-0700-00001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249875" name="Check Box 19" hidden="1">
              <a:extLst>
                <a:ext uri="{63B3BB69-23CF-44E3-9099-C40C66FF867C}">
                  <a14:compatExt spid="_x0000_s249875"/>
                </a:ext>
                <a:ext uri="{FF2B5EF4-FFF2-40B4-BE49-F238E27FC236}">
                  <a16:creationId xmlns:a16="http://schemas.microsoft.com/office/drawing/2014/main" id="{00000000-0008-0000-0700-00001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249876" name="Check Box 20" hidden="1">
              <a:extLst>
                <a:ext uri="{63B3BB69-23CF-44E3-9099-C40C66FF867C}">
                  <a14:compatExt spid="_x0000_s249876"/>
                </a:ext>
                <a:ext uri="{FF2B5EF4-FFF2-40B4-BE49-F238E27FC236}">
                  <a16:creationId xmlns:a16="http://schemas.microsoft.com/office/drawing/2014/main" id="{00000000-0008-0000-0700-00001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249877" name="Check Box 21" hidden="1">
              <a:extLst>
                <a:ext uri="{63B3BB69-23CF-44E3-9099-C40C66FF867C}">
                  <a14:compatExt spid="_x0000_s249877"/>
                </a:ext>
                <a:ext uri="{FF2B5EF4-FFF2-40B4-BE49-F238E27FC236}">
                  <a16:creationId xmlns:a16="http://schemas.microsoft.com/office/drawing/2014/main" id="{00000000-0008-0000-0700-00001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249878" name="Check Box 22" hidden="1">
              <a:extLst>
                <a:ext uri="{63B3BB69-23CF-44E3-9099-C40C66FF867C}">
                  <a14:compatExt spid="_x0000_s249878"/>
                </a:ext>
                <a:ext uri="{FF2B5EF4-FFF2-40B4-BE49-F238E27FC236}">
                  <a16:creationId xmlns:a16="http://schemas.microsoft.com/office/drawing/2014/main" id="{00000000-0008-0000-0700-00001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249879" name="Check Box 23" hidden="1">
              <a:extLst>
                <a:ext uri="{63B3BB69-23CF-44E3-9099-C40C66FF867C}">
                  <a14:compatExt spid="_x0000_s249879"/>
                </a:ext>
                <a:ext uri="{FF2B5EF4-FFF2-40B4-BE49-F238E27FC236}">
                  <a16:creationId xmlns:a16="http://schemas.microsoft.com/office/drawing/2014/main" id="{00000000-0008-0000-0700-00001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249880" name="Check Box 24" hidden="1">
              <a:extLst>
                <a:ext uri="{63B3BB69-23CF-44E3-9099-C40C66FF867C}">
                  <a14:compatExt spid="_x0000_s249880"/>
                </a:ext>
                <a:ext uri="{FF2B5EF4-FFF2-40B4-BE49-F238E27FC236}">
                  <a16:creationId xmlns:a16="http://schemas.microsoft.com/office/drawing/2014/main" id="{00000000-0008-0000-0700-00001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249881" name="Check Box 25" hidden="1">
              <a:extLst>
                <a:ext uri="{63B3BB69-23CF-44E3-9099-C40C66FF867C}">
                  <a14:compatExt spid="_x0000_s249881"/>
                </a:ext>
                <a:ext uri="{FF2B5EF4-FFF2-40B4-BE49-F238E27FC236}">
                  <a16:creationId xmlns:a16="http://schemas.microsoft.com/office/drawing/2014/main" id="{00000000-0008-0000-0700-00001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249882" name="Check Box 26" hidden="1">
              <a:extLst>
                <a:ext uri="{63B3BB69-23CF-44E3-9099-C40C66FF867C}">
                  <a14:compatExt spid="_x0000_s249882"/>
                </a:ext>
                <a:ext uri="{FF2B5EF4-FFF2-40B4-BE49-F238E27FC236}">
                  <a16:creationId xmlns:a16="http://schemas.microsoft.com/office/drawing/2014/main" id="{00000000-0008-0000-0700-00001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249883" name="Check Box 27" hidden="1">
              <a:extLst>
                <a:ext uri="{63B3BB69-23CF-44E3-9099-C40C66FF867C}">
                  <a14:compatExt spid="_x0000_s249883"/>
                </a:ext>
                <a:ext uri="{FF2B5EF4-FFF2-40B4-BE49-F238E27FC236}">
                  <a16:creationId xmlns:a16="http://schemas.microsoft.com/office/drawing/2014/main" id="{00000000-0008-0000-0700-00001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249884" name="Check Box 28" hidden="1">
              <a:extLst>
                <a:ext uri="{63B3BB69-23CF-44E3-9099-C40C66FF867C}">
                  <a14:compatExt spid="_x0000_s249884"/>
                </a:ext>
                <a:ext uri="{FF2B5EF4-FFF2-40B4-BE49-F238E27FC236}">
                  <a16:creationId xmlns:a16="http://schemas.microsoft.com/office/drawing/2014/main" id="{00000000-0008-0000-0700-00001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249885" name="Check Box 29" hidden="1">
              <a:extLst>
                <a:ext uri="{63B3BB69-23CF-44E3-9099-C40C66FF867C}">
                  <a14:compatExt spid="_x0000_s249885"/>
                </a:ext>
                <a:ext uri="{FF2B5EF4-FFF2-40B4-BE49-F238E27FC236}">
                  <a16:creationId xmlns:a16="http://schemas.microsoft.com/office/drawing/2014/main" id="{00000000-0008-0000-0700-00001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249886" name="Check Box 30" hidden="1">
              <a:extLst>
                <a:ext uri="{63B3BB69-23CF-44E3-9099-C40C66FF867C}">
                  <a14:compatExt spid="_x0000_s249886"/>
                </a:ext>
                <a:ext uri="{FF2B5EF4-FFF2-40B4-BE49-F238E27FC236}">
                  <a16:creationId xmlns:a16="http://schemas.microsoft.com/office/drawing/2014/main" id="{00000000-0008-0000-0700-00001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249887" name="Check Box 31" hidden="1">
              <a:extLst>
                <a:ext uri="{63B3BB69-23CF-44E3-9099-C40C66FF867C}">
                  <a14:compatExt spid="_x0000_s249887"/>
                </a:ext>
                <a:ext uri="{FF2B5EF4-FFF2-40B4-BE49-F238E27FC236}">
                  <a16:creationId xmlns:a16="http://schemas.microsoft.com/office/drawing/2014/main" id="{00000000-0008-0000-0700-00001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249888" name="Check Box 32" hidden="1">
              <a:extLst>
                <a:ext uri="{63B3BB69-23CF-44E3-9099-C40C66FF867C}">
                  <a14:compatExt spid="_x0000_s249888"/>
                </a:ext>
                <a:ext uri="{FF2B5EF4-FFF2-40B4-BE49-F238E27FC236}">
                  <a16:creationId xmlns:a16="http://schemas.microsoft.com/office/drawing/2014/main" id="{00000000-0008-0000-0700-00002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249889" name="Check Box 33" hidden="1">
              <a:extLst>
                <a:ext uri="{63B3BB69-23CF-44E3-9099-C40C66FF867C}">
                  <a14:compatExt spid="_x0000_s249889"/>
                </a:ext>
                <a:ext uri="{FF2B5EF4-FFF2-40B4-BE49-F238E27FC236}">
                  <a16:creationId xmlns:a16="http://schemas.microsoft.com/office/drawing/2014/main" id="{00000000-0008-0000-0700-00002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249890" name="Check Box 34" hidden="1">
              <a:extLst>
                <a:ext uri="{63B3BB69-23CF-44E3-9099-C40C66FF867C}">
                  <a14:compatExt spid="_x0000_s249890"/>
                </a:ext>
                <a:ext uri="{FF2B5EF4-FFF2-40B4-BE49-F238E27FC236}">
                  <a16:creationId xmlns:a16="http://schemas.microsoft.com/office/drawing/2014/main" id="{00000000-0008-0000-0700-00002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249891" name="Check Box 35" hidden="1">
              <a:extLst>
                <a:ext uri="{63B3BB69-23CF-44E3-9099-C40C66FF867C}">
                  <a14:compatExt spid="_x0000_s249891"/>
                </a:ext>
                <a:ext uri="{FF2B5EF4-FFF2-40B4-BE49-F238E27FC236}">
                  <a16:creationId xmlns:a16="http://schemas.microsoft.com/office/drawing/2014/main" id="{00000000-0008-0000-0700-00002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249892" name="Check Box 36" hidden="1">
              <a:extLst>
                <a:ext uri="{63B3BB69-23CF-44E3-9099-C40C66FF867C}">
                  <a14:compatExt spid="_x0000_s249892"/>
                </a:ext>
                <a:ext uri="{FF2B5EF4-FFF2-40B4-BE49-F238E27FC236}">
                  <a16:creationId xmlns:a16="http://schemas.microsoft.com/office/drawing/2014/main" id="{00000000-0008-0000-0700-00002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249893" name="Check Box 37" hidden="1">
              <a:extLst>
                <a:ext uri="{63B3BB69-23CF-44E3-9099-C40C66FF867C}">
                  <a14:compatExt spid="_x0000_s249893"/>
                </a:ext>
                <a:ext uri="{FF2B5EF4-FFF2-40B4-BE49-F238E27FC236}">
                  <a16:creationId xmlns:a16="http://schemas.microsoft.com/office/drawing/2014/main" id="{00000000-0008-0000-0700-00002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249894" name="Check Box 38" hidden="1">
              <a:extLst>
                <a:ext uri="{63B3BB69-23CF-44E3-9099-C40C66FF867C}">
                  <a14:compatExt spid="_x0000_s249894"/>
                </a:ext>
                <a:ext uri="{FF2B5EF4-FFF2-40B4-BE49-F238E27FC236}">
                  <a16:creationId xmlns:a16="http://schemas.microsoft.com/office/drawing/2014/main" id="{00000000-0008-0000-0700-00002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49895" name="Check Box 39" hidden="1">
              <a:extLst>
                <a:ext uri="{63B3BB69-23CF-44E3-9099-C40C66FF867C}">
                  <a14:compatExt spid="_x0000_s249895"/>
                </a:ext>
                <a:ext uri="{FF2B5EF4-FFF2-40B4-BE49-F238E27FC236}">
                  <a16:creationId xmlns:a16="http://schemas.microsoft.com/office/drawing/2014/main" id="{00000000-0008-0000-0700-00002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249896" name="Check Box 40" hidden="1">
              <a:extLst>
                <a:ext uri="{63B3BB69-23CF-44E3-9099-C40C66FF867C}">
                  <a14:compatExt spid="_x0000_s249896"/>
                </a:ext>
                <a:ext uri="{FF2B5EF4-FFF2-40B4-BE49-F238E27FC236}">
                  <a16:creationId xmlns:a16="http://schemas.microsoft.com/office/drawing/2014/main" id="{00000000-0008-0000-0700-00002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249897" name="Check Box 41" hidden="1">
              <a:extLst>
                <a:ext uri="{63B3BB69-23CF-44E3-9099-C40C66FF867C}">
                  <a14:compatExt spid="_x0000_s249897"/>
                </a:ext>
                <a:ext uri="{FF2B5EF4-FFF2-40B4-BE49-F238E27FC236}">
                  <a16:creationId xmlns:a16="http://schemas.microsoft.com/office/drawing/2014/main" id="{00000000-0008-0000-0700-00002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249898" name="Check Box 42" hidden="1">
              <a:extLst>
                <a:ext uri="{63B3BB69-23CF-44E3-9099-C40C66FF867C}">
                  <a14:compatExt spid="_x0000_s249898"/>
                </a:ext>
                <a:ext uri="{FF2B5EF4-FFF2-40B4-BE49-F238E27FC236}">
                  <a16:creationId xmlns:a16="http://schemas.microsoft.com/office/drawing/2014/main" id="{00000000-0008-0000-0700-00002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49899" name="Check Box 43" hidden="1">
              <a:extLst>
                <a:ext uri="{63B3BB69-23CF-44E3-9099-C40C66FF867C}">
                  <a14:compatExt spid="_x0000_s249899"/>
                </a:ext>
                <a:ext uri="{FF2B5EF4-FFF2-40B4-BE49-F238E27FC236}">
                  <a16:creationId xmlns:a16="http://schemas.microsoft.com/office/drawing/2014/main" id="{00000000-0008-0000-0700-00002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249900" name="Check Box 44" hidden="1">
              <a:extLst>
                <a:ext uri="{63B3BB69-23CF-44E3-9099-C40C66FF867C}">
                  <a14:compatExt spid="_x0000_s249900"/>
                </a:ext>
                <a:ext uri="{FF2B5EF4-FFF2-40B4-BE49-F238E27FC236}">
                  <a16:creationId xmlns:a16="http://schemas.microsoft.com/office/drawing/2014/main" id="{00000000-0008-0000-0700-00002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49901" name="Check Box 45" hidden="1">
              <a:extLst>
                <a:ext uri="{63B3BB69-23CF-44E3-9099-C40C66FF867C}">
                  <a14:compatExt spid="_x0000_s249901"/>
                </a:ext>
                <a:ext uri="{FF2B5EF4-FFF2-40B4-BE49-F238E27FC236}">
                  <a16:creationId xmlns:a16="http://schemas.microsoft.com/office/drawing/2014/main" id="{00000000-0008-0000-0700-00002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249902" name="Check Box 46" hidden="1">
              <a:extLst>
                <a:ext uri="{63B3BB69-23CF-44E3-9099-C40C66FF867C}">
                  <a14:compatExt spid="_x0000_s249902"/>
                </a:ext>
                <a:ext uri="{FF2B5EF4-FFF2-40B4-BE49-F238E27FC236}">
                  <a16:creationId xmlns:a16="http://schemas.microsoft.com/office/drawing/2014/main" id="{00000000-0008-0000-0700-00002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49903" name="Check Box 47" hidden="1">
              <a:extLst>
                <a:ext uri="{63B3BB69-23CF-44E3-9099-C40C66FF867C}">
                  <a14:compatExt spid="_x0000_s249903"/>
                </a:ext>
                <a:ext uri="{FF2B5EF4-FFF2-40B4-BE49-F238E27FC236}">
                  <a16:creationId xmlns:a16="http://schemas.microsoft.com/office/drawing/2014/main" id="{00000000-0008-0000-0700-00002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249904" name="Check Box 48" hidden="1">
              <a:extLst>
                <a:ext uri="{63B3BB69-23CF-44E3-9099-C40C66FF867C}">
                  <a14:compatExt spid="_x0000_s249904"/>
                </a:ext>
                <a:ext uri="{FF2B5EF4-FFF2-40B4-BE49-F238E27FC236}">
                  <a16:creationId xmlns:a16="http://schemas.microsoft.com/office/drawing/2014/main" id="{00000000-0008-0000-0700-00003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49905" name="Check Box 49" hidden="1">
              <a:extLst>
                <a:ext uri="{63B3BB69-23CF-44E3-9099-C40C66FF867C}">
                  <a14:compatExt spid="_x0000_s249905"/>
                </a:ext>
                <a:ext uri="{FF2B5EF4-FFF2-40B4-BE49-F238E27FC236}">
                  <a16:creationId xmlns:a16="http://schemas.microsoft.com/office/drawing/2014/main" id="{00000000-0008-0000-0700-00003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249906" name="Check Box 50" hidden="1">
              <a:extLst>
                <a:ext uri="{63B3BB69-23CF-44E3-9099-C40C66FF867C}">
                  <a14:compatExt spid="_x0000_s249906"/>
                </a:ext>
                <a:ext uri="{FF2B5EF4-FFF2-40B4-BE49-F238E27FC236}">
                  <a16:creationId xmlns:a16="http://schemas.microsoft.com/office/drawing/2014/main" id="{00000000-0008-0000-0700-00003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49907" name="Check Box 51" hidden="1">
              <a:extLst>
                <a:ext uri="{63B3BB69-23CF-44E3-9099-C40C66FF867C}">
                  <a14:compatExt spid="_x0000_s249907"/>
                </a:ext>
                <a:ext uri="{FF2B5EF4-FFF2-40B4-BE49-F238E27FC236}">
                  <a16:creationId xmlns:a16="http://schemas.microsoft.com/office/drawing/2014/main" id="{00000000-0008-0000-0700-00003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249908" name="Check Box 52" hidden="1">
              <a:extLst>
                <a:ext uri="{63B3BB69-23CF-44E3-9099-C40C66FF867C}">
                  <a14:compatExt spid="_x0000_s249908"/>
                </a:ext>
                <a:ext uri="{FF2B5EF4-FFF2-40B4-BE49-F238E27FC236}">
                  <a16:creationId xmlns:a16="http://schemas.microsoft.com/office/drawing/2014/main" id="{00000000-0008-0000-0700-00003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249909" name="Check Box 53" hidden="1">
              <a:extLst>
                <a:ext uri="{63B3BB69-23CF-44E3-9099-C40C66FF867C}">
                  <a14:compatExt spid="_x0000_s249909"/>
                </a:ext>
                <a:ext uri="{FF2B5EF4-FFF2-40B4-BE49-F238E27FC236}">
                  <a16:creationId xmlns:a16="http://schemas.microsoft.com/office/drawing/2014/main" id="{00000000-0008-0000-0700-00003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249910" name="Check Box 54" hidden="1">
              <a:extLst>
                <a:ext uri="{63B3BB69-23CF-44E3-9099-C40C66FF867C}">
                  <a14:compatExt spid="_x0000_s249910"/>
                </a:ext>
                <a:ext uri="{FF2B5EF4-FFF2-40B4-BE49-F238E27FC236}">
                  <a16:creationId xmlns:a16="http://schemas.microsoft.com/office/drawing/2014/main" id="{00000000-0008-0000-0700-00003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249911" name="Check Box 55" hidden="1">
              <a:extLst>
                <a:ext uri="{63B3BB69-23CF-44E3-9099-C40C66FF867C}">
                  <a14:compatExt spid="_x0000_s249911"/>
                </a:ext>
                <a:ext uri="{FF2B5EF4-FFF2-40B4-BE49-F238E27FC236}">
                  <a16:creationId xmlns:a16="http://schemas.microsoft.com/office/drawing/2014/main" id="{00000000-0008-0000-0700-00003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249912" name="Check Box 56" hidden="1">
              <a:extLst>
                <a:ext uri="{63B3BB69-23CF-44E3-9099-C40C66FF867C}">
                  <a14:compatExt spid="_x0000_s249912"/>
                </a:ext>
                <a:ext uri="{FF2B5EF4-FFF2-40B4-BE49-F238E27FC236}">
                  <a16:creationId xmlns:a16="http://schemas.microsoft.com/office/drawing/2014/main" id="{00000000-0008-0000-0700-00003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249913" name="Check Box 57" hidden="1">
              <a:extLst>
                <a:ext uri="{63B3BB69-23CF-44E3-9099-C40C66FF867C}">
                  <a14:compatExt spid="_x0000_s249913"/>
                </a:ext>
                <a:ext uri="{FF2B5EF4-FFF2-40B4-BE49-F238E27FC236}">
                  <a16:creationId xmlns:a16="http://schemas.microsoft.com/office/drawing/2014/main" id="{00000000-0008-0000-0700-00003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249914" name="Check Box 58" hidden="1">
              <a:extLst>
                <a:ext uri="{63B3BB69-23CF-44E3-9099-C40C66FF867C}">
                  <a14:compatExt spid="_x0000_s249914"/>
                </a:ext>
                <a:ext uri="{FF2B5EF4-FFF2-40B4-BE49-F238E27FC236}">
                  <a16:creationId xmlns:a16="http://schemas.microsoft.com/office/drawing/2014/main" id="{00000000-0008-0000-0700-00003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249915" name="Check Box 59" hidden="1">
              <a:extLst>
                <a:ext uri="{63B3BB69-23CF-44E3-9099-C40C66FF867C}">
                  <a14:compatExt spid="_x0000_s249915"/>
                </a:ext>
                <a:ext uri="{FF2B5EF4-FFF2-40B4-BE49-F238E27FC236}">
                  <a16:creationId xmlns:a16="http://schemas.microsoft.com/office/drawing/2014/main" id="{00000000-0008-0000-0700-00003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249916" name="Check Box 60" hidden="1">
              <a:extLst>
                <a:ext uri="{63B3BB69-23CF-44E3-9099-C40C66FF867C}">
                  <a14:compatExt spid="_x0000_s249916"/>
                </a:ext>
                <a:ext uri="{FF2B5EF4-FFF2-40B4-BE49-F238E27FC236}">
                  <a16:creationId xmlns:a16="http://schemas.microsoft.com/office/drawing/2014/main" id="{00000000-0008-0000-0700-00003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249917" name="Check Box 61" hidden="1">
              <a:extLst>
                <a:ext uri="{63B3BB69-23CF-44E3-9099-C40C66FF867C}">
                  <a14:compatExt spid="_x0000_s249917"/>
                </a:ext>
                <a:ext uri="{FF2B5EF4-FFF2-40B4-BE49-F238E27FC236}">
                  <a16:creationId xmlns:a16="http://schemas.microsoft.com/office/drawing/2014/main" id="{00000000-0008-0000-0700-00003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249918" name="Check Box 62" hidden="1">
              <a:extLst>
                <a:ext uri="{63B3BB69-23CF-44E3-9099-C40C66FF867C}">
                  <a14:compatExt spid="_x0000_s249918"/>
                </a:ext>
                <a:ext uri="{FF2B5EF4-FFF2-40B4-BE49-F238E27FC236}">
                  <a16:creationId xmlns:a16="http://schemas.microsoft.com/office/drawing/2014/main" id="{00000000-0008-0000-0700-00003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249919" name="Check Box 63" hidden="1">
              <a:extLst>
                <a:ext uri="{63B3BB69-23CF-44E3-9099-C40C66FF867C}">
                  <a14:compatExt spid="_x0000_s249919"/>
                </a:ext>
                <a:ext uri="{FF2B5EF4-FFF2-40B4-BE49-F238E27FC236}">
                  <a16:creationId xmlns:a16="http://schemas.microsoft.com/office/drawing/2014/main" id="{00000000-0008-0000-0700-00003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249920" name="Check Box 64" hidden="1">
              <a:extLst>
                <a:ext uri="{63B3BB69-23CF-44E3-9099-C40C66FF867C}">
                  <a14:compatExt spid="_x0000_s249920"/>
                </a:ext>
                <a:ext uri="{FF2B5EF4-FFF2-40B4-BE49-F238E27FC236}">
                  <a16:creationId xmlns:a16="http://schemas.microsoft.com/office/drawing/2014/main" id="{00000000-0008-0000-0700-00004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249921" name="Check Box 65" hidden="1">
              <a:extLst>
                <a:ext uri="{63B3BB69-23CF-44E3-9099-C40C66FF867C}">
                  <a14:compatExt spid="_x0000_s249921"/>
                </a:ext>
                <a:ext uri="{FF2B5EF4-FFF2-40B4-BE49-F238E27FC236}">
                  <a16:creationId xmlns:a16="http://schemas.microsoft.com/office/drawing/2014/main" id="{00000000-0008-0000-0700-00004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249922" name="Check Box 66" hidden="1">
              <a:extLst>
                <a:ext uri="{63B3BB69-23CF-44E3-9099-C40C66FF867C}">
                  <a14:compatExt spid="_x0000_s249922"/>
                </a:ext>
                <a:ext uri="{FF2B5EF4-FFF2-40B4-BE49-F238E27FC236}">
                  <a16:creationId xmlns:a16="http://schemas.microsoft.com/office/drawing/2014/main" id="{00000000-0008-0000-0700-00004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249923" name="Check Box 67" hidden="1">
              <a:extLst>
                <a:ext uri="{63B3BB69-23CF-44E3-9099-C40C66FF867C}">
                  <a14:compatExt spid="_x0000_s249923"/>
                </a:ext>
                <a:ext uri="{FF2B5EF4-FFF2-40B4-BE49-F238E27FC236}">
                  <a16:creationId xmlns:a16="http://schemas.microsoft.com/office/drawing/2014/main" id="{00000000-0008-0000-0700-00004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249924" name="Check Box 68" hidden="1">
              <a:extLst>
                <a:ext uri="{63B3BB69-23CF-44E3-9099-C40C66FF867C}">
                  <a14:compatExt spid="_x0000_s249924"/>
                </a:ext>
                <a:ext uri="{FF2B5EF4-FFF2-40B4-BE49-F238E27FC236}">
                  <a16:creationId xmlns:a16="http://schemas.microsoft.com/office/drawing/2014/main" id="{00000000-0008-0000-0700-00004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249925" name="Check Box 69" hidden="1">
              <a:extLst>
                <a:ext uri="{63B3BB69-23CF-44E3-9099-C40C66FF867C}">
                  <a14:compatExt spid="_x0000_s249925"/>
                </a:ext>
                <a:ext uri="{FF2B5EF4-FFF2-40B4-BE49-F238E27FC236}">
                  <a16:creationId xmlns:a16="http://schemas.microsoft.com/office/drawing/2014/main" id="{00000000-0008-0000-0700-00004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249926" name="Check Box 70" hidden="1">
              <a:extLst>
                <a:ext uri="{63B3BB69-23CF-44E3-9099-C40C66FF867C}">
                  <a14:compatExt spid="_x0000_s249926"/>
                </a:ext>
                <a:ext uri="{FF2B5EF4-FFF2-40B4-BE49-F238E27FC236}">
                  <a16:creationId xmlns:a16="http://schemas.microsoft.com/office/drawing/2014/main" id="{00000000-0008-0000-0700-00004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249927" name="Check Box 71" hidden="1">
              <a:extLst>
                <a:ext uri="{63B3BB69-23CF-44E3-9099-C40C66FF867C}">
                  <a14:compatExt spid="_x0000_s249927"/>
                </a:ext>
                <a:ext uri="{FF2B5EF4-FFF2-40B4-BE49-F238E27FC236}">
                  <a16:creationId xmlns:a16="http://schemas.microsoft.com/office/drawing/2014/main" id="{00000000-0008-0000-0700-00004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249928" name="Check Box 72" hidden="1">
              <a:extLst>
                <a:ext uri="{63B3BB69-23CF-44E3-9099-C40C66FF867C}">
                  <a14:compatExt spid="_x0000_s249928"/>
                </a:ext>
                <a:ext uri="{FF2B5EF4-FFF2-40B4-BE49-F238E27FC236}">
                  <a16:creationId xmlns:a16="http://schemas.microsoft.com/office/drawing/2014/main" id="{00000000-0008-0000-0700-00004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249929" name="Check Box 73" hidden="1">
              <a:extLst>
                <a:ext uri="{63B3BB69-23CF-44E3-9099-C40C66FF867C}">
                  <a14:compatExt spid="_x0000_s249929"/>
                </a:ext>
                <a:ext uri="{FF2B5EF4-FFF2-40B4-BE49-F238E27FC236}">
                  <a16:creationId xmlns:a16="http://schemas.microsoft.com/office/drawing/2014/main" id="{00000000-0008-0000-0700-00004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249930" name="Check Box 74" hidden="1">
              <a:extLst>
                <a:ext uri="{63B3BB69-23CF-44E3-9099-C40C66FF867C}">
                  <a14:compatExt spid="_x0000_s249930"/>
                </a:ext>
                <a:ext uri="{FF2B5EF4-FFF2-40B4-BE49-F238E27FC236}">
                  <a16:creationId xmlns:a16="http://schemas.microsoft.com/office/drawing/2014/main" id="{00000000-0008-0000-0700-00004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49931" name="Check Box 75" hidden="1">
              <a:extLst>
                <a:ext uri="{63B3BB69-23CF-44E3-9099-C40C66FF867C}">
                  <a14:compatExt spid="_x0000_s249931"/>
                </a:ext>
                <a:ext uri="{FF2B5EF4-FFF2-40B4-BE49-F238E27FC236}">
                  <a16:creationId xmlns:a16="http://schemas.microsoft.com/office/drawing/2014/main" id="{00000000-0008-0000-0700-00004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49932" name="Check Box 76" hidden="1">
              <a:extLst>
                <a:ext uri="{63B3BB69-23CF-44E3-9099-C40C66FF867C}">
                  <a14:compatExt spid="_x0000_s249932"/>
                </a:ext>
                <a:ext uri="{FF2B5EF4-FFF2-40B4-BE49-F238E27FC236}">
                  <a16:creationId xmlns:a16="http://schemas.microsoft.com/office/drawing/2014/main" id="{00000000-0008-0000-0700-00004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49933" name="Check Box 77" hidden="1">
              <a:extLst>
                <a:ext uri="{63B3BB69-23CF-44E3-9099-C40C66FF867C}">
                  <a14:compatExt spid="_x0000_s249933"/>
                </a:ext>
                <a:ext uri="{FF2B5EF4-FFF2-40B4-BE49-F238E27FC236}">
                  <a16:creationId xmlns:a16="http://schemas.microsoft.com/office/drawing/2014/main" id="{00000000-0008-0000-0700-00004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49934" name="Check Box 78" hidden="1">
              <a:extLst>
                <a:ext uri="{63B3BB69-23CF-44E3-9099-C40C66FF867C}">
                  <a14:compatExt spid="_x0000_s249934"/>
                </a:ext>
                <a:ext uri="{FF2B5EF4-FFF2-40B4-BE49-F238E27FC236}">
                  <a16:creationId xmlns:a16="http://schemas.microsoft.com/office/drawing/2014/main" id="{00000000-0008-0000-0700-00004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49935" name="Check Box 79" hidden="1">
              <a:extLst>
                <a:ext uri="{63B3BB69-23CF-44E3-9099-C40C66FF867C}">
                  <a14:compatExt spid="_x0000_s249935"/>
                </a:ext>
                <a:ext uri="{FF2B5EF4-FFF2-40B4-BE49-F238E27FC236}">
                  <a16:creationId xmlns:a16="http://schemas.microsoft.com/office/drawing/2014/main" id="{00000000-0008-0000-0700-00004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49936" name="Check Box 80" hidden="1">
              <a:extLst>
                <a:ext uri="{63B3BB69-23CF-44E3-9099-C40C66FF867C}">
                  <a14:compatExt spid="_x0000_s249936"/>
                </a:ext>
                <a:ext uri="{FF2B5EF4-FFF2-40B4-BE49-F238E27FC236}">
                  <a16:creationId xmlns:a16="http://schemas.microsoft.com/office/drawing/2014/main" id="{00000000-0008-0000-0700-00005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49937" name="Check Box 81" hidden="1">
              <a:extLst>
                <a:ext uri="{63B3BB69-23CF-44E3-9099-C40C66FF867C}">
                  <a14:compatExt spid="_x0000_s249937"/>
                </a:ext>
                <a:ext uri="{FF2B5EF4-FFF2-40B4-BE49-F238E27FC236}">
                  <a16:creationId xmlns:a16="http://schemas.microsoft.com/office/drawing/2014/main" id="{00000000-0008-0000-0700-00005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49938" name="Check Box 82" hidden="1">
              <a:extLst>
                <a:ext uri="{63B3BB69-23CF-44E3-9099-C40C66FF867C}">
                  <a14:compatExt spid="_x0000_s249938"/>
                </a:ext>
                <a:ext uri="{FF2B5EF4-FFF2-40B4-BE49-F238E27FC236}">
                  <a16:creationId xmlns:a16="http://schemas.microsoft.com/office/drawing/2014/main" id="{00000000-0008-0000-0700-00005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49939" name="Check Box 83" hidden="1">
              <a:extLst>
                <a:ext uri="{63B3BB69-23CF-44E3-9099-C40C66FF867C}">
                  <a14:compatExt spid="_x0000_s249939"/>
                </a:ext>
                <a:ext uri="{FF2B5EF4-FFF2-40B4-BE49-F238E27FC236}">
                  <a16:creationId xmlns:a16="http://schemas.microsoft.com/office/drawing/2014/main" id="{00000000-0008-0000-0700-00005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49940" name="Check Box 84" hidden="1">
              <a:extLst>
                <a:ext uri="{63B3BB69-23CF-44E3-9099-C40C66FF867C}">
                  <a14:compatExt spid="_x0000_s249940"/>
                </a:ext>
                <a:ext uri="{FF2B5EF4-FFF2-40B4-BE49-F238E27FC236}">
                  <a16:creationId xmlns:a16="http://schemas.microsoft.com/office/drawing/2014/main" id="{00000000-0008-0000-0700-00005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49941" name="Check Box 85" hidden="1">
              <a:extLst>
                <a:ext uri="{63B3BB69-23CF-44E3-9099-C40C66FF867C}">
                  <a14:compatExt spid="_x0000_s249941"/>
                </a:ext>
                <a:ext uri="{FF2B5EF4-FFF2-40B4-BE49-F238E27FC236}">
                  <a16:creationId xmlns:a16="http://schemas.microsoft.com/office/drawing/2014/main" id="{00000000-0008-0000-0700-00005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49942" name="Check Box 86" hidden="1">
              <a:extLst>
                <a:ext uri="{63B3BB69-23CF-44E3-9099-C40C66FF867C}">
                  <a14:compatExt spid="_x0000_s249942"/>
                </a:ext>
                <a:ext uri="{FF2B5EF4-FFF2-40B4-BE49-F238E27FC236}">
                  <a16:creationId xmlns:a16="http://schemas.microsoft.com/office/drawing/2014/main" id="{00000000-0008-0000-0700-00005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49943" name="Check Box 87" hidden="1">
              <a:extLst>
                <a:ext uri="{63B3BB69-23CF-44E3-9099-C40C66FF867C}">
                  <a14:compatExt spid="_x0000_s249943"/>
                </a:ext>
                <a:ext uri="{FF2B5EF4-FFF2-40B4-BE49-F238E27FC236}">
                  <a16:creationId xmlns:a16="http://schemas.microsoft.com/office/drawing/2014/main" id="{00000000-0008-0000-0700-00005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49944" name="Check Box 88" hidden="1">
              <a:extLst>
                <a:ext uri="{63B3BB69-23CF-44E3-9099-C40C66FF867C}">
                  <a14:compatExt spid="_x0000_s249944"/>
                </a:ext>
                <a:ext uri="{FF2B5EF4-FFF2-40B4-BE49-F238E27FC236}">
                  <a16:creationId xmlns:a16="http://schemas.microsoft.com/office/drawing/2014/main" id="{00000000-0008-0000-0700-00005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49945" name="Check Box 89" hidden="1">
              <a:extLst>
                <a:ext uri="{63B3BB69-23CF-44E3-9099-C40C66FF867C}">
                  <a14:compatExt spid="_x0000_s249945"/>
                </a:ext>
                <a:ext uri="{FF2B5EF4-FFF2-40B4-BE49-F238E27FC236}">
                  <a16:creationId xmlns:a16="http://schemas.microsoft.com/office/drawing/2014/main" id="{00000000-0008-0000-0700-00005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49946" name="Check Box 90" hidden="1">
              <a:extLst>
                <a:ext uri="{63B3BB69-23CF-44E3-9099-C40C66FF867C}">
                  <a14:compatExt spid="_x0000_s249946"/>
                </a:ext>
                <a:ext uri="{FF2B5EF4-FFF2-40B4-BE49-F238E27FC236}">
                  <a16:creationId xmlns:a16="http://schemas.microsoft.com/office/drawing/2014/main" id="{00000000-0008-0000-0700-00005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49947" name="Check Box 91" hidden="1">
              <a:extLst>
                <a:ext uri="{63B3BB69-23CF-44E3-9099-C40C66FF867C}">
                  <a14:compatExt spid="_x0000_s249947"/>
                </a:ext>
                <a:ext uri="{FF2B5EF4-FFF2-40B4-BE49-F238E27FC236}">
                  <a16:creationId xmlns:a16="http://schemas.microsoft.com/office/drawing/2014/main" id="{00000000-0008-0000-0700-00005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49948" name="Check Box 92" hidden="1">
              <a:extLst>
                <a:ext uri="{63B3BB69-23CF-44E3-9099-C40C66FF867C}">
                  <a14:compatExt spid="_x0000_s249948"/>
                </a:ext>
                <a:ext uri="{FF2B5EF4-FFF2-40B4-BE49-F238E27FC236}">
                  <a16:creationId xmlns:a16="http://schemas.microsoft.com/office/drawing/2014/main" id="{00000000-0008-0000-0700-00005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49949" name="Check Box 93" hidden="1">
              <a:extLst>
                <a:ext uri="{63B3BB69-23CF-44E3-9099-C40C66FF867C}">
                  <a14:compatExt spid="_x0000_s249949"/>
                </a:ext>
                <a:ext uri="{FF2B5EF4-FFF2-40B4-BE49-F238E27FC236}">
                  <a16:creationId xmlns:a16="http://schemas.microsoft.com/office/drawing/2014/main" id="{00000000-0008-0000-0700-00005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49950" name="Check Box 94" hidden="1">
              <a:extLst>
                <a:ext uri="{63B3BB69-23CF-44E3-9099-C40C66FF867C}">
                  <a14:compatExt spid="_x0000_s249950"/>
                </a:ext>
                <a:ext uri="{FF2B5EF4-FFF2-40B4-BE49-F238E27FC236}">
                  <a16:creationId xmlns:a16="http://schemas.microsoft.com/office/drawing/2014/main" id="{00000000-0008-0000-0700-00005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49951" name="Check Box 95" hidden="1">
              <a:extLst>
                <a:ext uri="{63B3BB69-23CF-44E3-9099-C40C66FF867C}">
                  <a14:compatExt spid="_x0000_s249951"/>
                </a:ext>
                <a:ext uri="{FF2B5EF4-FFF2-40B4-BE49-F238E27FC236}">
                  <a16:creationId xmlns:a16="http://schemas.microsoft.com/office/drawing/2014/main" id="{00000000-0008-0000-0700-00005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49952" name="Check Box 96" hidden="1">
              <a:extLst>
                <a:ext uri="{63B3BB69-23CF-44E3-9099-C40C66FF867C}">
                  <a14:compatExt spid="_x0000_s249952"/>
                </a:ext>
                <a:ext uri="{FF2B5EF4-FFF2-40B4-BE49-F238E27FC236}">
                  <a16:creationId xmlns:a16="http://schemas.microsoft.com/office/drawing/2014/main" id="{00000000-0008-0000-0700-00006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49953" name="Check Box 97" hidden="1">
              <a:extLst>
                <a:ext uri="{63B3BB69-23CF-44E3-9099-C40C66FF867C}">
                  <a14:compatExt spid="_x0000_s249953"/>
                </a:ext>
                <a:ext uri="{FF2B5EF4-FFF2-40B4-BE49-F238E27FC236}">
                  <a16:creationId xmlns:a16="http://schemas.microsoft.com/office/drawing/2014/main" id="{00000000-0008-0000-0700-00006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49954" name="Check Box 98" hidden="1">
              <a:extLst>
                <a:ext uri="{63B3BB69-23CF-44E3-9099-C40C66FF867C}">
                  <a14:compatExt spid="_x0000_s249954"/>
                </a:ext>
                <a:ext uri="{FF2B5EF4-FFF2-40B4-BE49-F238E27FC236}">
                  <a16:creationId xmlns:a16="http://schemas.microsoft.com/office/drawing/2014/main" id="{00000000-0008-0000-0700-00006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49955" name="Check Box 99" hidden="1">
              <a:extLst>
                <a:ext uri="{63B3BB69-23CF-44E3-9099-C40C66FF867C}">
                  <a14:compatExt spid="_x0000_s249955"/>
                </a:ext>
                <a:ext uri="{FF2B5EF4-FFF2-40B4-BE49-F238E27FC236}">
                  <a16:creationId xmlns:a16="http://schemas.microsoft.com/office/drawing/2014/main" id="{00000000-0008-0000-0700-00006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49956" name="Check Box 100" hidden="1">
              <a:extLst>
                <a:ext uri="{63B3BB69-23CF-44E3-9099-C40C66FF867C}">
                  <a14:compatExt spid="_x0000_s249956"/>
                </a:ext>
                <a:ext uri="{FF2B5EF4-FFF2-40B4-BE49-F238E27FC236}">
                  <a16:creationId xmlns:a16="http://schemas.microsoft.com/office/drawing/2014/main" id="{00000000-0008-0000-0700-00006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49957" name="Check Box 101" hidden="1">
              <a:extLst>
                <a:ext uri="{63B3BB69-23CF-44E3-9099-C40C66FF867C}">
                  <a14:compatExt spid="_x0000_s249957"/>
                </a:ext>
                <a:ext uri="{FF2B5EF4-FFF2-40B4-BE49-F238E27FC236}">
                  <a16:creationId xmlns:a16="http://schemas.microsoft.com/office/drawing/2014/main" id="{00000000-0008-0000-0700-00006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49958" name="Check Box 102" hidden="1">
              <a:extLst>
                <a:ext uri="{63B3BB69-23CF-44E3-9099-C40C66FF867C}">
                  <a14:compatExt spid="_x0000_s249958"/>
                </a:ext>
                <a:ext uri="{FF2B5EF4-FFF2-40B4-BE49-F238E27FC236}">
                  <a16:creationId xmlns:a16="http://schemas.microsoft.com/office/drawing/2014/main" id="{00000000-0008-0000-0700-00006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49959" name="Check Box 103" hidden="1">
              <a:extLst>
                <a:ext uri="{63B3BB69-23CF-44E3-9099-C40C66FF867C}">
                  <a14:compatExt spid="_x0000_s249959"/>
                </a:ext>
                <a:ext uri="{FF2B5EF4-FFF2-40B4-BE49-F238E27FC236}">
                  <a16:creationId xmlns:a16="http://schemas.microsoft.com/office/drawing/2014/main" id="{00000000-0008-0000-0700-00006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49960" name="Check Box 104" hidden="1">
              <a:extLst>
                <a:ext uri="{63B3BB69-23CF-44E3-9099-C40C66FF867C}">
                  <a14:compatExt spid="_x0000_s249960"/>
                </a:ext>
                <a:ext uri="{FF2B5EF4-FFF2-40B4-BE49-F238E27FC236}">
                  <a16:creationId xmlns:a16="http://schemas.microsoft.com/office/drawing/2014/main" id="{00000000-0008-0000-0700-00006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49961" name="Check Box 105" hidden="1">
              <a:extLst>
                <a:ext uri="{63B3BB69-23CF-44E3-9099-C40C66FF867C}">
                  <a14:compatExt spid="_x0000_s249961"/>
                </a:ext>
                <a:ext uri="{FF2B5EF4-FFF2-40B4-BE49-F238E27FC236}">
                  <a16:creationId xmlns:a16="http://schemas.microsoft.com/office/drawing/2014/main" id="{00000000-0008-0000-0700-00006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49962" name="Check Box 106" hidden="1">
              <a:extLst>
                <a:ext uri="{63B3BB69-23CF-44E3-9099-C40C66FF867C}">
                  <a14:compatExt spid="_x0000_s249962"/>
                </a:ext>
                <a:ext uri="{FF2B5EF4-FFF2-40B4-BE49-F238E27FC236}">
                  <a16:creationId xmlns:a16="http://schemas.microsoft.com/office/drawing/2014/main" id="{00000000-0008-0000-0700-00006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49963" name="Check Box 107" hidden="1">
              <a:extLst>
                <a:ext uri="{63B3BB69-23CF-44E3-9099-C40C66FF867C}">
                  <a14:compatExt spid="_x0000_s249963"/>
                </a:ext>
                <a:ext uri="{FF2B5EF4-FFF2-40B4-BE49-F238E27FC236}">
                  <a16:creationId xmlns:a16="http://schemas.microsoft.com/office/drawing/2014/main" id="{00000000-0008-0000-0700-00006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49964" name="Check Box 108" hidden="1">
              <a:extLst>
                <a:ext uri="{63B3BB69-23CF-44E3-9099-C40C66FF867C}">
                  <a14:compatExt spid="_x0000_s249964"/>
                </a:ext>
                <a:ext uri="{FF2B5EF4-FFF2-40B4-BE49-F238E27FC236}">
                  <a16:creationId xmlns:a16="http://schemas.microsoft.com/office/drawing/2014/main" id="{00000000-0008-0000-0700-00006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250881" name="Check Box 1" hidden="1">
              <a:extLst>
                <a:ext uri="{63B3BB69-23CF-44E3-9099-C40C66FF867C}">
                  <a14:compatExt spid="_x0000_s250881"/>
                </a:ext>
                <a:ext uri="{FF2B5EF4-FFF2-40B4-BE49-F238E27FC236}">
                  <a16:creationId xmlns:a16="http://schemas.microsoft.com/office/drawing/2014/main" id="{00000000-0008-0000-0800-00000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250882" name="Check Box 2" hidden="1">
              <a:extLst>
                <a:ext uri="{63B3BB69-23CF-44E3-9099-C40C66FF867C}">
                  <a14:compatExt spid="_x0000_s250882"/>
                </a:ext>
                <a:ext uri="{FF2B5EF4-FFF2-40B4-BE49-F238E27FC236}">
                  <a16:creationId xmlns:a16="http://schemas.microsoft.com/office/drawing/2014/main" id="{00000000-0008-0000-0800-00000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250883" name="Check Box 3" hidden="1">
              <a:extLst>
                <a:ext uri="{63B3BB69-23CF-44E3-9099-C40C66FF867C}">
                  <a14:compatExt spid="_x0000_s250883"/>
                </a:ext>
                <a:ext uri="{FF2B5EF4-FFF2-40B4-BE49-F238E27FC236}">
                  <a16:creationId xmlns:a16="http://schemas.microsoft.com/office/drawing/2014/main" id="{00000000-0008-0000-0800-00000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250884" name="Check Box 4" hidden="1">
              <a:extLst>
                <a:ext uri="{63B3BB69-23CF-44E3-9099-C40C66FF867C}">
                  <a14:compatExt spid="_x0000_s250884"/>
                </a:ext>
                <a:ext uri="{FF2B5EF4-FFF2-40B4-BE49-F238E27FC236}">
                  <a16:creationId xmlns:a16="http://schemas.microsoft.com/office/drawing/2014/main" id="{00000000-0008-0000-0800-00000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0800-00000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0800-00000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0800-00000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0800-00000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0800-00000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0800-00000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0800-00000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0800-00000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250893" name="Check Box 13" hidden="1">
              <a:extLst>
                <a:ext uri="{63B3BB69-23CF-44E3-9099-C40C66FF867C}">
                  <a14:compatExt spid="_x0000_s250893"/>
                </a:ext>
                <a:ext uri="{FF2B5EF4-FFF2-40B4-BE49-F238E27FC236}">
                  <a16:creationId xmlns:a16="http://schemas.microsoft.com/office/drawing/2014/main" id="{00000000-0008-0000-0800-00000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250894" name="Check Box 14" hidden="1">
              <a:extLst>
                <a:ext uri="{63B3BB69-23CF-44E3-9099-C40C66FF867C}">
                  <a14:compatExt spid="_x0000_s250894"/>
                </a:ext>
                <a:ext uri="{FF2B5EF4-FFF2-40B4-BE49-F238E27FC236}">
                  <a16:creationId xmlns:a16="http://schemas.microsoft.com/office/drawing/2014/main" id="{00000000-0008-0000-0800-00000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250895" name="Check Box 15" hidden="1">
              <a:extLst>
                <a:ext uri="{63B3BB69-23CF-44E3-9099-C40C66FF867C}">
                  <a14:compatExt spid="_x0000_s250895"/>
                </a:ext>
                <a:ext uri="{FF2B5EF4-FFF2-40B4-BE49-F238E27FC236}">
                  <a16:creationId xmlns:a16="http://schemas.microsoft.com/office/drawing/2014/main" id="{00000000-0008-0000-0800-00000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250896" name="Check Box 16" hidden="1">
              <a:extLst>
                <a:ext uri="{63B3BB69-23CF-44E3-9099-C40C66FF867C}">
                  <a14:compatExt spid="_x0000_s250896"/>
                </a:ext>
                <a:ext uri="{FF2B5EF4-FFF2-40B4-BE49-F238E27FC236}">
                  <a16:creationId xmlns:a16="http://schemas.microsoft.com/office/drawing/2014/main" id="{00000000-0008-0000-0800-00001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250897" name="Check Box 17" hidden="1">
              <a:extLst>
                <a:ext uri="{63B3BB69-23CF-44E3-9099-C40C66FF867C}">
                  <a14:compatExt spid="_x0000_s250897"/>
                </a:ext>
                <a:ext uri="{FF2B5EF4-FFF2-40B4-BE49-F238E27FC236}">
                  <a16:creationId xmlns:a16="http://schemas.microsoft.com/office/drawing/2014/main" id="{00000000-0008-0000-0800-00001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250898" name="Check Box 18" hidden="1">
              <a:extLst>
                <a:ext uri="{63B3BB69-23CF-44E3-9099-C40C66FF867C}">
                  <a14:compatExt spid="_x0000_s250898"/>
                </a:ext>
                <a:ext uri="{FF2B5EF4-FFF2-40B4-BE49-F238E27FC236}">
                  <a16:creationId xmlns:a16="http://schemas.microsoft.com/office/drawing/2014/main" id="{00000000-0008-0000-0800-00001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250899" name="Check Box 19" hidden="1">
              <a:extLst>
                <a:ext uri="{63B3BB69-23CF-44E3-9099-C40C66FF867C}">
                  <a14:compatExt spid="_x0000_s250899"/>
                </a:ext>
                <a:ext uri="{FF2B5EF4-FFF2-40B4-BE49-F238E27FC236}">
                  <a16:creationId xmlns:a16="http://schemas.microsoft.com/office/drawing/2014/main" id="{00000000-0008-0000-0800-00001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250900" name="Check Box 20" hidden="1">
              <a:extLst>
                <a:ext uri="{63B3BB69-23CF-44E3-9099-C40C66FF867C}">
                  <a14:compatExt spid="_x0000_s250900"/>
                </a:ext>
                <a:ext uri="{FF2B5EF4-FFF2-40B4-BE49-F238E27FC236}">
                  <a16:creationId xmlns:a16="http://schemas.microsoft.com/office/drawing/2014/main" id="{00000000-0008-0000-0800-00001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0800-00001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0800-00001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0800-00001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0800-00001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0800-00001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0800-00001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0800-00001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0800-00001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250909" name="Check Box 29" hidden="1">
              <a:extLst>
                <a:ext uri="{63B3BB69-23CF-44E3-9099-C40C66FF867C}">
                  <a14:compatExt spid="_x0000_s250909"/>
                </a:ext>
                <a:ext uri="{FF2B5EF4-FFF2-40B4-BE49-F238E27FC236}">
                  <a16:creationId xmlns:a16="http://schemas.microsoft.com/office/drawing/2014/main" id="{00000000-0008-0000-0800-00001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250910" name="Check Box 30" hidden="1">
              <a:extLst>
                <a:ext uri="{63B3BB69-23CF-44E3-9099-C40C66FF867C}">
                  <a14:compatExt spid="_x0000_s250910"/>
                </a:ext>
                <a:ext uri="{FF2B5EF4-FFF2-40B4-BE49-F238E27FC236}">
                  <a16:creationId xmlns:a16="http://schemas.microsoft.com/office/drawing/2014/main" id="{00000000-0008-0000-0800-00001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250911" name="Check Box 31" hidden="1">
              <a:extLst>
                <a:ext uri="{63B3BB69-23CF-44E3-9099-C40C66FF867C}">
                  <a14:compatExt spid="_x0000_s250911"/>
                </a:ext>
                <a:ext uri="{FF2B5EF4-FFF2-40B4-BE49-F238E27FC236}">
                  <a16:creationId xmlns:a16="http://schemas.microsoft.com/office/drawing/2014/main" id="{00000000-0008-0000-0800-00001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250912" name="Check Box 32" hidden="1">
              <a:extLst>
                <a:ext uri="{63B3BB69-23CF-44E3-9099-C40C66FF867C}">
                  <a14:compatExt spid="_x0000_s250912"/>
                </a:ext>
                <a:ext uri="{FF2B5EF4-FFF2-40B4-BE49-F238E27FC236}">
                  <a16:creationId xmlns:a16="http://schemas.microsoft.com/office/drawing/2014/main" id="{00000000-0008-0000-0800-00002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250913" name="Check Box 33" hidden="1">
              <a:extLst>
                <a:ext uri="{63B3BB69-23CF-44E3-9099-C40C66FF867C}">
                  <a14:compatExt spid="_x0000_s250913"/>
                </a:ext>
                <a:ext uri="{FF2B5EF4-FFF2-40B4-BE49-F238E27FC236}">
                  <a16:creationId xmlns:a16="http://schemas.microsoft.com/office/drawing/2014/main" id="{00000000-0008-0000-0800-00002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250914" name="Check Box 34" hidden="1">
              <a:extLst>
                <a:ext uri="{63B3BB69-23CF-44E3-9099-C40C66FF867C}">
                  <a14:compatExt spid="_x0000_s250914"/>
                </a:ext>
                <a:ext uri="{FF2B5EF4-FFF2-40B4-BE49-F238E27FC236}">
                  <a16:creationId xmlns:a16="http://schemas.microsoft.com/office/drawing/2014/main" id="{00000000-0008-0000-0800-00002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250915" name="Check Box 35" hidden="1">
              <a:extLst>
                <a:ext uri="{63B3BB69-23CF-44E3-9099-C40C66FF867C}">
                  <a14:compatExt spid="_x0000_s250915"/>
                </a:ext>
                <a:ext uri="{FF2B5EF4-FFF2-40B4-BE49-F238E27FC236}">
                  <a16:creationId xmlns:a16="http://schemas.microsoft.com/office/drawing/2014/main" id="{00000000-0008-0000-0800-00002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250916" name="Check Box 36" hidden="1">
              <a:extLst>
                <a:ext uri="{63B3BB69-23CF-44E3-9099-C40C66FF867C}">
                  <a14:compatExt spid="_x0000_s250916"/>
                </a:ext>
                <a:ext uri="{FF2B5EF4-FFF2-40B4-BE49-F238E27FC236}">
                  <a16:creationId xmlns:a16="http://schemas.microsoft.com/office/drawing/2014/main" id="{00000000-0008-0000-0800-00002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250917" name="Check Box 37" hidden="1">
              <a:extLst>
                <a:ext uri="{63B3BB69-23CF-44E3-9099-C40C66FF867C}">
                  <a14:compatExt spid="_x0000_s250917"/>
                </a:ext>
                <a:ext uri="{FF2B5EF4-FFF2-40B4-BE49-F238E27FC236}">
                  <a16:creationId xmlns:a16="http://schemas.microsoft.com/office/drawing/2014/main" id="{00000000-0008-0000-0800-00002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250918" name="Check Box 38" hidden="1">
              <a:extLst>
                <a:ext uri="{63B3BB69-23CF-44E3-9099-C40C66FF867C}">
                  <a14:compatExt spid="_x0000_s250918"/>
                </a:ext>
                <a:ext uri="{FF2B5EF4-FFF2-40B4-BE49-F238E27FC236}">
                  <a16:creationId xmlns:a16="http://schemas.microsoft.com/office/drawing/2014/main" id="{00000000-0008-0000-0800-00002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0800-00002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0800-00002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0800-00002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0800-00002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50923" name="Check Box 43" hidden="1">
              <a:extLst>
                <a:ext uri="{63B3BB69-23CF-44E3-9099-C40C66FF867C}">
                  <a14:compatExt spid="_x0000_s250923"/>
                </a:ext>
                <a:ext uri="{FF2B5EF4-FFF2-40B4-BE49-F238E27FC236}">
                  <a16:creationId xmlns:a16="http://schemas.microsoft.com/office/drawing/2014/main" id="{00000000-0008-0000-0800-00002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250924" name="Check Box 44" hidden="1">
              <a:extLst>
                <a:ext uri="{63B3BB69-23CF-44E3-9099-C40C66FF867C}">
                  <a14:compatExt spid="_x0000_s250924"/>
                </a:ext>
                <a:ext uri="{FF2B5EF4-FFF2-40B4-BE49-F238E27FC236}">
                  <a16:creationId xmlns:a16="http://schemas.microsoft.com/office/drawing/2014/main" id="{00000000-0008-0000-0800-00002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50925" name="Check Box 45" hidden="1">
              <a:extLst>
                <a:ext uri="{63B3BB69-23CF-44E3-9099-C40C66FF867C}">
                  <a14:compatExt spid="_x0000_s250925"/>
                </a:ext>
                <a:ext uri="{FF2B5EF4-FFF2-40B4-BE49-F238E27FC236}">
                  <a16:creationId xmlns:a16="http://schemas.microsoft.com/office/drawing/2014/main" id="{00000000-0008-0000-0800-00002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250926" name="Check Box 46" hidden="1">
              <a:extLst>
                <a:ext uri="{63B3BB69-23CF-44E3-9099-C40C66FF867C}">
                  <a14:compatExt spid="_x0000_s250926"/>
                </a:ext>
                <a:ext uri="{FF2B5EF4-FFF2-40B4-BE49-F238E27FC236}">
                  <a16:creationId xmlns:a16="http://schemas.microsoft.com/office/drawing/2014/main" id="{00000000-0008-0000-0800-00002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50927" name="Check Box 47" hidden="1">
              <a:extLst>
                <a:ext uri="{63B3BB69-23CF-44E3-9099-C40C66FF867C}">
                  <a14:compatExt spid="_x0000_s250927"/>
                </a:ext>
                <a:ext uri="{FF2B5EF4-FFF2-40B4-BE49-F238E27FC236}">
                  <a16:creationId xmlns:a16="http://schemas.microsoft.com/office/drawing/2014/main" id="{00000000-0008-0000-0800-00002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250928" name="Check Box 48" hidden="1">
              <a:extLst>
                <a:ext uri="{63B3BB69-23CF-44E3-9099-C40C66FF867C}">
                  <a14:compatExt spid="_x0000_s250928"/>
                </a:ext>
                <a:ext uri="{FF2B5EF4-FFF2-40B4-BE49-F238E27FC236}">
                  <a16:creationId xmlns:a16="http://schemas.microsoft.com/office/drawing/2014/main" id="{00000000-0008-0000-0800-00003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50929" name="Check Box 49" hidden="1">
              <a:extLst>
                <a:ext uri="{63B3BB69-23CF-44E3-9099-C40C66FF867C}">
                  <a14:compatExt spid="_x0000_s250929"/>
                </a:ext>
                <a:ext uri="{FF2B5EF4-FFF2-40B4-BE49-F238E27FC236}">
                  <a16:creationId xmlns:a16="http://schemas.microsoft.com/office/drawing/2014/main" id="{00000000-0008-0000-0800-00003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250930" name="Check Box 50" hidden="1">
              <a:extLst>
                <a:ext uri="{63B3BB69-23CF-44E3-9099-C40C66FF867C}">
                  <a14:compatExt spid="_x0000_s250930"/>
                </a:ext>
                <a:ext uri="{FF2B5EF4-FFF2-40B4-BE49-F238E27FC236}">
                  <a16:creationId xmlns:a16="http://schemas.microsoft.com/office/drawing/2014/main" id="{00000000-0008-0000-0800-00003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50931" name="Check Box 51" hidden="1">
              <a:extLst>
                <a:ext uri="{63B3BB69-23CF-44E3-9099-C40C66FF867C}">
                  <a14:compatExt spid="_x0000_s250931"/>
                </a:ext>
                <a:ext uri="{FF2B5EF4-FFF2-40B4-BE49-F238E27FC236}">
                  <a16:creationId xmlns:a16="http://schemas.microsoft.com/office/drawing/2014/main" id="{00000000-0008-0000-0800-00003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250932" name="Check Box 52" hidden="1">
              <a:extLst>
                <a:ext uri="{63B3BB69-23CF-44E3-9099-C40C66FF867C}">
                  <a14:compatExt spid="_x0000_s250932"/>
                </a:ext>
                <a:ext uri="{FF2B5EF4-FFF2-40B4-BE49-F238E27FC236}">
                  <a16:creationId xmlns:a16="http://schemas.microsoft.com/office/drawing/2014/main" id="{00000000-0008-0000-0800-00003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250933" name="Check Box 53" hidden="1">
              <a:extLst>
                <a:ext uri="{63B3BB69-23CF-44E3-9099-C40C66FF867C}">
                  <a14:compatExt spid="_x0000_s250933"/>
                </a:ext>
                <a:ext uri="{FF2B5EF4-FFF2-40B4-BE49-F238E27FC236}">
                  <a16:creationId xmlns:a16="http://schemas.microsoft.com/office/drawing/2014/main" id="{00000000-0008-0000-0800-00003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250934" name="Check Box 54" hidden="1">
              <a:extLst>
                <a:ext uri="{63B3BB69-23CF-44E3-9099-C40C66FF867C}">
                  <a14:compatExt spid="_x0000_s250934"/>
                </a:ext>
                <a:ext uri="{FF2B5EF4-FFF2-40B4-BE49-F238E27FC236}">
                  <a16:creationId xmlns:a16="http://schemas.microsoft.com/office/drawing/2014/main" id="{00000000-0008-0000-0800-00003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250935" name="Check Box 55" hidden="1">
              <a:extLst>
                <a:ext uri="{63B3BB69-23CF-44E3-9099-C40C66FF867C}">
                  <a14:compatExt spid="_x0000_s250935"/>
                </a:ext>
                <a:ext uri="{FF2B5EF4-FFF2-40B4-BE49-F238E27FC236}">
                  <a16:creationId xmlns:a16="http://schemas.microsoft.com/office/drawing/2014/main" id="{00000000-0008-0000-0800-00003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250936" name="Check Box 56" hidden="1">
              <a:extLst>
                <a:ext uri="{63B3BB69-23CF-44E3-9099-C40C66FF867C}">
                  <a14:compatExt spid="_x0000_s250936"/>
                </a:ext>
                <a:ext uri="{FF2B5EF4-FFF2-40B4-BE49-F238E27FC236}">
                  <a16:creationId xmlns:a16="http://schemas.microsoft.com/office/drawing/2014/main" id="{00000000-0008-0000-0800-00003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250937" name="Check Box 57" hidden="1">
              <a:extLst>
                <a:ext uri="{63B3BB69-23CF-44E3-9099-C40C66FF867C}">
                  <a14:compatExt spid="_x0000_s250937"/>
                </a:ext>
                <a:ext uri="{FF2B5EF4-FFF2-40B4-BE49-F238E27FC236}">
                  <a16:creationId xmlns:a16="http://schemas.microsoft.com/office/drawing/2014/main" id="{00000000-0008-0000-0800-00003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250938" name="Check Box 58" hidden="1">
              <a:extLst>
                <a:ext uri="{63B3BB69-23CF-44E3-9099-C40C66FF867C}">
                  <a14:compatExt spid="_x0000_s250938"/>
                </a:ext>
                <a:ext uri="{FF2B5EF4-FFF2-40B4-BE49-F238E27FC236}">
                  <a16:creationId xmlns:a16="http://schemas.microsoft.com/office/drawing/2014/main" id="{00000000-0008-0000-0800-00003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250939" name="Check Box 59" hidden="1">
              <a:extLst>
                <a:ext uri="{63B3BB69-23CF-44E3-9099-C40C66FF867C}">
                  <a14:compatExt spid="_x0000_s250939"/>
                </a:ext>
                <a:ext uri="{FF2B5EF4-FFF2-40B4-BE49-F238E27FC236}">
                  <a16:creationId xmlns:a16="http://schemas.microsoft.com/office/drawing/2014/main" id="{00000000-0008-0000-0800-00003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250940" name="Check Box 60" hidden="1">
              <a:extLst>
                <a:ext uri="{63B3BB69-23CF-44E3-9099-C40C66FF867C}">
                  <a14:compatExt spid="_x0000_s250940"/>
                </a:ext>
                <a:ext uri="{FF2B5EF4-FFF2-40B4-BE49-F238E27FC236}">
                  <a16:creationId xmlns:a16="http://schemas.microsoft.com/office/drawing/2014/main" id="{00000000-0008-0000-0800-00003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250941" name="Check Box 61" hidden="1">
              <a:extLst>
                <a:ext uri="{63B3BB69-23CF-44E3-9099-C40C66FF867C}">
                  <a14:compatExt spid="_x0000_s250941"/>
                </a:ext>
                <a:ext uri="{FF2B5EF4-FFF2-40B4-BE49-F238E27FC236}">
                  <a16:creationId xmlns:a16="http://schemas.microsoft.com/office/drawing/2014/main" id="{00000000-0008-0000-0800-00003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250942" name="Check Box 62" hidden="1">
              <a:extLst>
                <a:ext uri="{63B3BB69-23CF-44E3-9099-C40C66FF867C}">
                  <a14:compatExt spid="_x0000_s250942"/>
                </a:ext>
                <a:ext uri="{FF2B5EF4-FFF2-40B4-BE49-F238E27FC236}">
                  <a16:creationId xmlns:a16="http://schemas.microsoft.com/office/drawing/2014/main" id="{00000000-0008-0000-0800-00003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250943" name="Check Box 63" hidden="1">
              <a:extLst>
                <a:ext uri="{63B3BB69-23CF-44E3-9099-C40C66FF867C}">
                  <a14:compatExt spid="_x0000_s250943"/>
                </a:ext>
                <a:ext uri="{FF2B5EF4-FFF2-40B4-BE49-F238E27FC236}">
                  <a16:creationId xmlns:a16="http://schemas.microsoft.com/office/drawing/2014/main" id="{00000000-0008-0000-0800-00003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250944" name="Check Box 64" hidden="1">
              <a:extLst>
                <a:ext uri="{63B3BB69-23CF-44E3-9099-C40C66FF867C}">
                  <a14:compatExt spid="_x0000_s250944"/>
                </a:ext>
                <a:ext uri="{FF2B5EF4-FFF2-40B4-BE49-F238E27FC236}">
                  <a16:creationId xmlns:a16="http://schemas.microsoft.com/office/drawing/2014/main" id="{00000000-0008-0000-0800-00004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250945" name="Check Box 65" hidden="1">
              <a:extLst>
                <a:ext uri="{63B3BB69-23CF-44E3-9099-C40C66FF867C}">
                  <a14:compatExt spid="_x0000_s250945"/>
                </a:ext>
                <a:ext uri="{FF2B5EF4-FFF2-40B4-BE49-F238E27FC236}">
                  <a16:creationId xmlns:a16="http://schemas.microsoft.com/office/drawing/2014/main" id="{00000000-0008-0000-0800-00004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250946" name="Check Box 66" hidden="1">
              <a:extLst>
                <a:ext uri="{63B3BB69-23CF-44E3-9099-C40C66FF867C}">
                  <a14:compatExt spid="_x0000_s250946"/>
                </a:ext>
                <a:ext uri="{FF2B5EF4-FFF2-40B4-BE49-F238E27FC236}">
                  <a16:creationId xmlns:a16="http://schemas.microsoft.com/office/drawing/2014/main" id="{00000000-0008-0000-0800-00004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250947" name="Check Box 67" hidden="1">
              <a:extLst>
                <a:ext uri="{63B3BB69-23CF-44E3-9099-C40C66FF867C}">
                  <a14:compatExt spid="_x0000_s250947"/>
                </a:ext>
                <a:ext uri="{FF2B5EF4-FFF2-40B4-BE49-F238E27FC236}">
                  <a16:creationId xmlns:a16="http://schemas.microsoft.com/office/drawing/2014/main" id="{00000000-0008-0000-0800-00004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250948" name="Check Box 68" hidden="1">
              <a:extLst>
                <a:ext uri="{63B3BB69-23CF-44E3-9099-C40C66FF867C}">
                  <a14:compatExt spid="_x0000_s250948"/>
                </a:ext>
                <a:ext uri="{FF2B5EF4-FFF2-40B4-BE49-F238E27FC236}">
                  <a16:creationId xmlns:a16="http://schemas.microsoft.com/office/drawing/2014/main" id="{00000000-0008-0000-0800-00004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250949" name="Check Box 69" hidden="1">
              <a:extLst>
                <a:ext uri="{63B3BB69-23CF-44E3-9099-C40C66FF867C}">
                  <a14:compatExt spid="_x0000_s250949"/>
                </a:ext>
                <a:ext uri="{FF2B5EF4-FFF2-40B4-BE49-F238E27FC236}">
                  <a16:creationId xmlns:a16="http://schemas.microsoft.com/office/drawing/2014/main" id="{00000000-0008-0000-0800-00004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250950" name="Check Box 70" hidden="1">
              <a:extLst>
                <a:ext uri="{63B3BB69-23CF-44E3-9099-C40C66FF867C}">
                  <a14:compatExt spid="_x0000_s250950"/>
                </a:ext>
                <a:ext uri="{FF2B5EF4-FFF2-40B4-BE49-F238E27FC236}">
                  <a16:creationId xmlns:a16="http://schemas.microsoft.com/office/drawing/2014/main" id="{00000000-0008-0000-0800-00004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250951" name="Check Box 71" hidden="1">
              <a:extLst>
                <a:ext uri="{63B3BB69-23CF-44E3-9099-C40C66FF867C}">
                  <a14:compatExt spid="_x0000_s250951"/>
                </a:ext>
                <a:ext uri="{FF2B5EF4-FFF2-40B4-BE49-F238E27FC236}">
                  <a16:creationId xmlns:a16="http://schemas.microsoft.com/office/drawing/2014/main" id="{00000000-0008-0000-0800-00004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250952" name="Check Box 72" hidden="1">
              <a:extLst>
                <a:ext uri="{63B3BB69-23CF-44E3-9099-C40C66FF867C}">
                  <a14:compatExt spid="_x0000_s250952"/>
                </a:ext>
                <a:ext uri="{FF2B5EF4-FFF2-40B4-BE49-F238E27FC236}">
                  <a16:creationId xmlns:a16="http://schemas.microsoft.com/office/drawing/2014/main" id="{00000000-0008-0000-0800-00004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250953" name="Check Box 73" hidden="1">
              <a:extLst>
                <a:ext uri="{63B3BB69-23CF-44E3-9099-C40C66FF867C}">
                  <a14:compatExt spid="_x0000_s250953"/>
                </a:ext>
                <a:ext uri="{FF2B5EF4-FFF2-40B4-BE49-F238E27FC236}">
                  <a16:creationId xmlns:a16="http://schemas.microsoft.com/office/drawing/2014/main" id="{00000000-0008-0000-0800-00004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250954" name="Check Box 74" hidden="1">
              <a:extLst>
                <a:ext uri="{63B3BB69-23CF-44E3-9099-C40C66FF867C}">
                  <a14:compatExt spid="_x0000_s250954"/>
                </a:ext>
                <a:ext uri="{FF2B5EF4-FFF2-40B4-BE49-F238E27FC236}">
                  <a16:creationId xmlns:a16="http://schemas.microsoft.com/office/drawing/2014/main" id="{00000000-0008-0000-0800-00004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50955" name="Check Box 75" hidden="1">
              <a:extLst>
                <a:ext uri="{63B3BB69-23CF-44E3-9099-C40C66FF867C}">
                  <a14:compatExt spid="_x0000_s250955"/>
                </a:ext>
                <a:ext uri="{FF2B5EF4-FFF2-40B4-BE49-F238E27FC236}">
                  <a16:creationId xmlns:a16="http://schemas.microsoft.com/office/drawing/2014/main" id="{00000000-0008-0000-0800-00004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50956" name="Check Box 76" hidden="1">
              <a:extLst>
                <a:ext uri="{63B3BB69-23CF-44E3-9099-C40C66FF867C}">
                  <a14:compatExt spid="_x0000_s250956"/>
                </a:ext>
                <a:ext uri="{FF2B5EF4-FFF2-40B4-BE49-F238E27FC236}">
                  <a16:creationId xmlns:a16="http://schemas.microsoft.com/office/drawing/2014/main" id="{00000000-0008-0000-0800-00004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50957" name="Check Box 77" hidden="1">
              <a:extLst>
                <a:ext uri="{63B3BB69-23CF-44E3-9099-C40C66FF867C}">
                  <a14:compatExt spid="_x0000_s250957"/>
                </a:ext>
                <a:ext uri="{FF2B5EF4-FFF2-40B4-BE49-F238E27FC236}">
                  <a16:creationId xmlns:a16="http://schemas.microsoft.com/office/drawing/2014/main" id="{00000000-0008-0000-0800-00004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50958" name="Check Box 78" hidden="1">
              <a:extLst>
                <a:ext uri="{63B3BB69-23CF-44E3-9099-C40C66FF867C}">
                  <a14:compatExt spid="_x0000_s250958"/>
                </a:ext>
                <a:ext uri="{FF2B5EF4-FFF2-40B4-BE49-F238E27FC236}">
                  <a16:creationId xmlns:a16="http://schemas.microsoft.com/office/drawing/2014/main" id="{00000000-0008-0000-0800-00004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50959" name="Check Box 79" hidden="1">
              <a:extLst>
                <a:ext uri="{63B3BB69-23CF-44E3-9099-C40C66FF867C}">
                  <a14:compatExt spid="_x0000_s250959"/>
                </a:ext>
                <a:ext uri="{FF2B5EF4-FFF2-40B4-BE49-F238E27FC236}">
                  <a16:creationId xmlns:a16="http://schemas.microsoft.com/office/drawing/2014/main" id="{00000000-0008-0000-0800-00004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50960" name="Check Box 80" hidden="1">
              <a:extLst>
                <a:ext uri="{63B3BB69-23CF-44E3-9099-C40C66FF867C}">
                  <a14:compatExt spid="_x0000_s250960"/>
                </a:ext>
                <a:ext uri="{FF2B5EF4-FFF2-40B4-BE49-F238E27FC236}">
                  <a16:creationId xmlns:a16="http://schemas.microsoft.com/office/drawing/2014/main" id="{00000000-0008-0000-0800-00005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50961" name="Check Box 81" hidden="1">
              <a:extLst>
                <a:ext uri="{63B3BB69-23CF-44E3-9099-C40C66FF867C}">
                  <a14:compatExt spid="_x0000_s250961"/>
                </a:ext>
                <a:ext uri="{FF2B5EF4-FFF2-40B4-BE49-F238E27FC236}">
                  <a16:creationId xmlns:a16="http://schemas.microsoft.com/office/drawing/2014/main" id="{00000000-0008-0000-0800-00005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50962" name="Check Box 82" hidden="1">
              <a:extLst>
                <a:ext uri="{63B3BB69-23CF-44E3-9099-C40C66FF867C}">
                  <a14:compatExt spid="_x0000_s250962"/>
                </a:ext>
                <a:ext uri="{FF2B5EF4-FFF2-40B4-BE49-F238E27FC236}">
                  <a16:creationId xmlns:a16="http://schemas.microsoft.com/office/drawing/2014/main" id="{00000000-0008-0000-0800-00005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50963" name="Check Box 83" hidden="1">
              <a:extLst>
                <a:ext uri="{63B3BB69-23CF-44E3-9099-C40C66FF867C}">
                  <a14:compatExt spid="_x0000_s250963"/>
                </a:ext>
                <a:ext uri="{FF2B5EF4-FFF2-40B4-BE49-F238E27FC236}">
                  <a16:creationId xmlns:a16="http://schemas.microsoft.com/office/drawing/2014/main" id="{00000000-0008-0000-0800-00005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50964" name="Check Box 84" hidden="1">
              <a:extLst>
                <a:ext uri="{63B3BB69-23CF-44E3-9099-C40C66FF867C}">
                  <a14:compatExt spid="_x0000_s250964"/>
                </a:ext>
                <a:ext uri="{FF2B5EF4-FFF2-40B4-BE49-F238E27FC236}">
                  <a16:creationId xmlns:a16="http://schemas.microsoft.com/office/drawing/2014/main" id="{00000000-0008-0000-0800-00005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50965" name="Check Box 85" hidden="1">
              <a:extLst>
                <a:ext uri="{63B3BB69-23CF-44E3-9099-C40C66FF867C}">
                  <a14:compatExt spid="_x0000_s250965"/>
                </a:ext>
                <a:ext uri="{FF2B5EF4-FFF2-40B4-BE49-F238E27FC236}">
                  <a16:creationId xmlns:a16="http://schemas.microsoft.com/office/drawing/2014/main" id="{00000000-0008-0000-0800-00005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50966" name="Check Box 86" hidden="1">
              <a:extLst>
                <a:ext uri="{63B3BB69-23CF-44E3-9099-C40C66FF867C}">
                  <a14:compatExt spid="_x0000_s250966"/>
                </a:ext>
                <a:ext uri="{FF2B5EF4-FFF2-40B4-BE49-F238E27FC236}">
                  <a16:creationId xmlns:a16="http://schemas.microsoft.com/office/drawing/2014/main" id="{00000000-0008-0000-0800-00005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50967" name="Check Box 87" hidden="1">
              <a:extLst>
                <a:ext uri="{63B3BB69-23CF-44E3-9099-C40C66FF867C}">
                  <a14:compatExt spid="_x0000_s250967"/>
                </a:ext>
                <a:ext uri="{FF2B5EF4-FFF2-40B4-BE49-F238E27FC236}">
                  <a16:creationId xmlns:a16="http://schemas.microsoft.com/office/drawing/2014/main" id="{00000000-0008-0000-0800-00005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50968" name="Check Box 88" hidden="1">
              <a:extLst>
                <a:ext uri="{63B3BB69-23CF-44E3-9099-C40C66FF867C}">
                  <a14:compatExt spid="_x0000_s250968"/>
                </a:ext>
                <a:ext uri="{FF2B5EF4-FFF2-40B4-BE49-F238E27FC236}">
                  <a16:creationId xmlns:a16="http://schemas.microsoft.com/office/drawing/2014/main" id="{00000000-0008-0000-0800-00005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50969" name="Check Box 89" hidden="1">
              <a:extLst>
                <a:ext uri="{63B3BB69-23CF-44E3-9099-C40C66FF867C}">
                  <a14:compatExt spid="_x0000_s250969"/>
                </a:ext>
                <a:ext uri="{FF2B5EF4-FFF2-40B4-BE49-F238E27FC236}">
                  <a16:creationId xmlns:a16="http://schemas.microsoft.com/office/drawing/2014/main" id="{00000000-0008-0000-0800-00005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50970" name="Check Box 90" hidden="1">
              <a:extLst>
                <a:ext uri="{63B3BB69-23CF-44E3-9099-C40C66FF867C}">
                  <a14:compatExt spid="_x0000_s250970"/>
                </a:ext>
                <a:ext uri="{FF2B5EF4-FFF2-40B4-BE49-F238E27FC236}">
                  <a16:creationId xmlns:a16="http://schemas.microsoft.com/office/drawing/2014/main" id="{00000000-0008-0000-0800-00005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50971" name="Check Box 91" hidden="1">
              <a:extLst>
                <a:ext uri="{63B3BB69-23CF-44E3-9099-C40C66FF867C}">
                  <a14:compatExt spid="_x0000_s250971"/>
                </a:ext>
                <a:ext uri="{FF2B5EF4-FFF2-40B4-BE49-F238E27FC236}">
                  <a16:creationId xmlns:a16="http://schemas.microsoft.com/office/drawing/2014/main" id="{00000000-0008-0000-0800-00005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50972" name="Check Box 92" hidden="1">
              <a:extLst>
                <a:ext uri="{63B3BB69-23CF-44E3-9099-C40C66FF867C}">
                  <a14:compatExt spid="_x0000_s250972"/>
                </a:ext>
                <a:ext uri="{FF2B5EF4-FFF2-40B4-BE49-F238E27FC236}">
                  <a16:creationId xmlns:a16="http://schemas.microsoft.com/office/drawing/2014/main" id="{00000000-0008-0000-0800-00005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50973" name="Check Box 93" hidden="1">
              <a:extLst>
                <a:ext uri="{63B3BB69-23CF-44E3-9099-C40C66FF867C}">
                  <a14:compatExt spid="_x0000_s250973"/>
                </a:ext>
                <a:ext uri="{FF2B5EF4-FFF2-40B4-BE49-F238E27FC236}">
                  <a16:creationId xmlns:a16="http://schemas.microsoft.com/office/drawing/2014/main" id="{00000000-0008-0000-0800-00005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50974" name="Check Box 94" hidden="1">
              <a:extLst>
                <a:ext uri="{63B3BB69-23CF-44E3-9099-C40C66FF867C}">
                  <a14:compatExt spid="_x0000_s250974"/>
                </a:ext>
                <a:ext uri="{FF2B5EF4-FFF2-40B4-BE49-F238E27FC236}">
                  <a16:creationId xmlns:a16="http://schemas.microsoft.com/office/drawing/2014/main" id="{00000000-0008-0000-0800-00005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50975" name="Check Box 95" hidden="1">
              <a:extLst>
                <a:ext uri="{63B3BB69-23CF-44E3-9099-C40C66FF867C}">
                  <a14:compatExt spid="_x0000_s250975"/>
                </a:ext>
                <a:ext uri="{FF2B5EF4-FFF2-40B4-BE49-F238E27FC236}">
                  <a16:creationId xmlns:a16="http://schemas.microsoft.com/office/drawing/2014/main" id="{00000000-0008-0000-0800-00005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50976" name="Check Box 96" hidden="1">
              <a:extLst>
                <a:ext uri="{63B3BB69-23CF-44E3-9099-C40C66FF867C}">
                  <a14:compatExt spid="_x0000_s250976"/>
                </a:ext>
                <a:ext uri="{FF2B5EF4-FFF2-40B4-BE49-F238E27FC236}">
                  <a16:creationId xmlns:a16="http://schemas.microsoft.com/office/drawing/2014/main" id="{00000000-0008-0000-0800-00006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50977" name="Check Box 97" hidden="1">
              <a:extLst>
                <a:ext uri="{63B3BB69-23CF-44E3-9099-C40C66FF867C}">
                  <a14:compatExt spid="_x0000_s250977"/>
                </a:ext>
                <a:ext uri="{FF2B5EF4-FFF2-40B4-BE49-F238E27FC236}">
                  <a16:creationId xmlns:a16="http://schemas.microsoft.com/office/drawing/2014/main" id="{00000000-0008-0000-0800-00006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50978" name="Check Box 98" hidden="1">
              <a:extLst>
                <a:ext uri="{63B3BB69-23CF-44E3-9099-C40C66FF867C}">
                  <a14:compatExt spid="_x0000_s250978"/>
                </a:ext>
                <a:ext uri="{FF2B5EF4-FFF2-40B4-BE49-F238E27FC236}">
                  <a16:creationId xmlns:a16="http://schemas.microsoft.com/office/drawing/2014/main" id="{00000000-0008-0000-0800-00006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50979" name="Check Box 99" hidden="1">
              <a:extLst>
                <a:ext uri="{63B3BB69-23CF-44E3-9099-C40C66FF867C}">
                  <a14:compatExt spid="_x0000_s250979"/>
                </a:ext>
                <a:ext uri="{FF2B5EF4-FFF2-40B4-BE49-F238E27FC236}">
                  <a16:creationId xmlns:a16="http://schemas.microsoft.com/office/drawing/2014/main" id="{00000000-0008-0000-0800-00006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50980" name="Check Box 100" hidden="1">
              <a:extLst>
                <a:ext uri="{63B3BB69-23CF-44E3-9099-C40C66FF867C}">
                  <a14:compatExt spid="_x0000_s250980"/>
                </a:ext>
                <a:ext uri="{FF2B5EF4-FFF2-40B4-BE49-F238E27FC236}">
                  <a16:creationId xmlns:a16="http://schemas.microsoft.com/office/drawing/2014/main" id="{00000000-0008-0000-0800-00006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50981" name="Check Box 101" hidden="1">
              <a:extLst>
                <a:ext uri="{63B3BB69-23CF-44E3-9099-C40C66FF867C}">
                  <a14:compatExt spid="_x0000_s250981"/>
                </a:ext>
                <a:ext uri="{FF2B5EF4-FFF2-40B4-BE49-F238E27FC236}">
                  <a16:creationId xmlns:a16="http://schemas.microsoft.com/office/drawing/2014/main" id="{00000000-0008-0000-0800-00006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50982" name="Check Box 102" hidden="1">
              <a:extLst>
                <a:ext uri="{63B3BB69-23CF-44E3-9099-C40C66FF867C}">
                  <a14:compatExt spid="_x0000_s250982"/>
                </a:ext>
                <a:ext uri="{FF2B5EF4-FFF2-40B4-BE49-F238E27FC236}">
                  <a16:creationId xmlns:a16="http://schemas.microsoft.com/office/drawing/2014/main" id="{00000000-0008-0000-0800-00006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50983" name="Check Box 103" hidden="1">
              <a:extLst>
                <a:ext uri="{63B3BB69-23CF-44E3-9099-C40C66FF867C}">
                  <a14:compatExt spid="_x0000_s250983"/>
                </a:ext>
                <a:ext uri="{FF2B5EF4-FFF2-40B4-BE49-F238E27FC236}">
                  <a16:creationId xmlns:a16="http://schemas.microsoft.com/office/drawing/2014/main" id="{00000000-0008-0000-0800-00006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50984" name="Check Box 104" hidden="1">
              <a:extLst>
                <a:ext uri="{63B3BB69-23CF-44E3-9099-C40C66FF867C}">
                  <a14:compatExt spid="_x0000_s250984"/>
                </a:ext>
                <a:ext uri="{FF2B5EF4-FFF2-40B4-BE49-F238E27FC236}">
                  <a16:creationId xmlns:a16="http://schemas.microsoft.com/office/drawing/2014/main" id="{00000000-0008-0000-0800-00006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50985" name="Check Box 105" hidden="1">
              <a:extLst>
                <a:ext uri="{63B3BB69-23CF-44E3-9099-C40C66FF867C}">
                  <a14:compatExt spid="_x0000_s250985"/>
                </a:ext>
                <a:ext uri="{FF2B5EF4-FFF2-40B4-BE49-F238E27FC236}">
                  <a16:creationId xmlns:a16="http://schemas.microsoft.com/office/drawing/2014/main" id="{00000000-0008-0000-0800-00006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50986" name="Check Box 106" hidden="1">
              <a:extLst>
                <a:ext uri="{63B3BB69-23CF-44E3-9099-C40C66FF867C}">
                  <a14:compatExt spid="_x0000_s250986"/>
                </a:ext>
                <a:ext uri="{FF2B5EF4-FFF2-40B4-BE49-F238E27FC236}">
                  <a16:creationId xmlns:a16="http://schemas.microsoft.com/office/drawing/2014/main" id="{00000000-0008-0000-0800-00006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50987" name="Check Box 107" hidden="1">
              <a:extLst>
                <a:ext uri="{63B3BB69-23CF-44E3-9099-C40C66FF867C}">
                  <a14:compatExt spid="_x0000_s250987"/>
                </a:ext>
                <a:ext uri="{FF2B5EF4-FFF2-40B4-BE49-F238E27FC236}">
                  <a16:creationId xmlns:a16="http://schemas.microsoft.com/office/drawing/2014/main" id="{00000000-0008-0000-0800-00006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50988" name="Check Box 108" hidden="1">
              <a:extLst>
                <a:ext uri="{63B3BB69-23CF-44E3-9099-C40C66FF867C}">
                  <a14:compatExt spid="_x0000_s250988"/>
                </a:ext>
                <a:ext uri="{FF2B5EF4-FFF2-40B4-BE49-F238E27FC236}">
                  <a16:creationId xmlns:a16="http://schemas.microsoft.com/office/drawing/2014/main" id="{00000000-0008-0000-0800-00006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314325</xdr:colOff>
          <xdr:row>30</xdr:row>
          <xdr:rowOff>19050</xdr:rowOff>
        </xdr:to>
        <xdr:sp macro="" textlink="">
          <xdr:nvSpPr>
            <xdr:cNvPr id="208897" name="Check Box 1" hidden="1">
              <a:extLst>
                <a:ext uri="{63B3BB69-23CF-44E3-9099-C40C66FF867C}">
                  <a14:compatExt spid="_x0000_s208897"/>
                </a:ext>
                <a:ext uri="{FF2B5EF4-FFF2-40B4-BE49-F238E27FC236}">
                  <a16:creationId xmlns:a16="http://schemas.microsoft.com/office/drawing/2014/main" id="{00000000-0008-0000-0900-0000013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19050</xdr:rowOff>
        </xdr:to>
        <xdr:sp macro="" textlink="">
          <xdr:nvSpPr>
            <xdr:cNvPr id="208898" name="Check Box 2" hidden="1">
              <a:extLst>
                <a:ext uri="{63B3BB69-23CF-44E3-9099-C40C66FF867C}">
                  <a14:compatExt spid="_x0000_s208898"/>
                </a:ext>
                <a:ext uri="{FF2B5EF4-FFF2-40B4-BE49-F238E27FC236}">
                  <a16:creationId xmlns:a16="http://schemas.microsoft.com/office/drawing/2014/main" id="{00000000-0008-0000-0900-0000023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0C00-000001D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219075</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0C00-000002D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3/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52.xml"/><Relationship Id="rId4" Type="http://schemas.openxmlformats.org/officeDocument/2006/relationships/ctrlProp" Target="../ctrlProps/ctrlProp25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254.xml"/><Relationship Id="rId4" Type="http://schemas.openxmlformats.org/officeDocument/2006/relationships/ctrlProp" Target="../ctrlProps/ctrlProp25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39" Type="http://schemas.openxmlformats.org/officeDocument/2006/relationships/ctrlProp" Target="../ctrlProps/ctrlProp290.xml"/><Relationship Id="rId3" Type="http://schemas.openxmlformats.org/officeDocument/2006/relationships/vmlDrawing" Target="../drawings/vmlDrawing9.vml"/><Relationship Id="rId21" Type="http://schemas.openxmlformats.org/officeDocument/2006/relationships/ctrlProp" Target="../ctrlProps/ctrlProp272.xml"/><Relationship Id="rId34" Type="http://schemas.openxmlformats.org/officeDocument/2006/relationships/ctrlProp" Target="../ctrlProps/ctrlProp285.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33" Type="http://schemas.openxmlformats.org/officeDocument/2006/relationships/ctrlProp" Target="../ctrlProps/ctrlProp284.xml"/><Relationship Id="rId38" Type="http://schemas.openxmlformats.org/officeDocument/2006/relationships/ctrlProp" Target="../ctrlProps/ctrlProp289.xml"/><Relationship Id="rId2" Type="http://schemas.openxmlformats.org/officeDocument/2006/relationships/drawing" Target="../drawings/drawing10.xml"/><Relationship Id="rId16" Type="http://schemas.openxmlformats.org/officeDocument/2006/relationships/ctrlProp" Target="../ctrlProps/ctrlProp267.xml"/><Relationship Id="rId20" Type="http://schemas.openxmlformats.org/officeDocument/2006/relationships/ctrlProp" Target="../ctrlProps/ctrlProp271.xml"/><Relationship Id="rId29" Type="http://schemas.openxmlformats.org/officeDocument/2006/relationships/ctrlProp" Target="../ctrlProps/ctrlProp280.xml"/><Relationship Id="rId1" Type="http://schemas.openxmlformats.org/officeDocument/2006/relationships/printerSettings" Target="../printerSettings/printerSettings14.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32" Type="http://schemas.openxmlformats.org/officeDocument/2006/relationships/ctrlProp" Target="../ctrlProps/ctrlProp283.xml"/><Relationship Id="rId37" Type="http://schemas.openxmlformats.org/officeDocument/2006/relationships/ctrlProp" Target="../ctrlProps/ctrlProp288.xml"/><Relationship Id="rId40" Type="http://schemas.openxmlformats.org/officeDocument/2006/relationships/comments" Target="../comments4.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28" Type="http://schemas.openxmlformats.org/officeDocument/2006/relationships/ctrlProp" Target="../ctrlProps/ctrlProp279.xml"/><Relationship Id="rId36" Type="http://schemas.openxmlformats.org/officeDocument/2006/relationships/ctrlProp" Target="../ctrlProps/ctrlProp287.xml"/><Relationship Id="rId10" Type="http://schemas.openxmlformats.org/officeDocument/2006/relationships/ctrlProp" Target="../ctrlProps/ctrlProp261.xml"/><Relationship Id="rId19" Type="http://schemas.openxmlformats.org/officeDocument/2006/relationships/ctrlProp" Target="../ctrlProps/ctrlProp270.xml"/><Relationship Id="rId31" Type="http://schemas.openxmlformats.org/officeDocument/2006/relationships/ctrlProp" Target="../ctrlProps/ctrlProp282.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trlProp" Target="../ctrlProps/ctrlProp278.xml"/><Relationship Id="rId30" Type="http://schemas.openxmlformats.org/officeDocument/2006/relationships/ctrlProp" Target="../ctrlProps/ctrlProp281.xml"/><Relationship Id="rId35" Type="http://schemas.openxmlformats.org/officeDocument/2006/relationships/ctrlProp" Target="../ctrlProps/ctrlProp28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95.xml"/><Relationship Id="rId13" Type="http://schemas.openxmlformats.org/officeDocument/2006/relationships/ctrlProp" Target="../ctrlProps/ctrlProp300.xml"/><Relationship Id="rId18" Type="http://schemas.openxmlformats.org/officeDocument/2006/relationships/ctrlProp" Target="../ctrlProps/ctrlProp305.xml"/><Relationship Id="rId26" Type="http://schemas.openxmlformats.org/officeDocument/2006/relationships/ctrlProp" Target="../ctrlProps/ctrlProp313.xml"/><Relationship Id="rId39" Type="http://schemas.openxmlformats.org/officeDocument/2006/relationships/ctrlProp" Target="../ctrlProps/ctrlProp326.xml"/><Relationship Id="rId3" Type="http://schemas.openxmlformats.org/officeDocument/2006/relationships/vmlDrawing" Target="../drawings/vmlDrawing10.vml"/><Relationship Id="rId21" Type="http://schemas.openxmlformats.org/officeDocument/2006/relationships/ctrlProp" Target="../ctrlProps/ctrlProp308.xml"/><Relationship Id="rId34" Type="http://schemas.openxmlformats.org/officeDocument/2006/relationships/ctrlProp" Target="../ctrlProps/ctrlProp321.xml"/><Relationship Id="rId42" Type="http://schemas.openxmlformats.org/officeDocument/2006/relationships/ctrlProp" Target="../ctrlProps/ctrlProp329.xml"/><Relationship Id="rId7" Type="http://schemas.openxmlformats.org/officeDocument/2006/relationships/ctrlProp" Target="../ctrlProps/ctrlProp294.xml"/><Relationship Id="rId12" Type="http://schemas.openxmlformats.org/officeDocument/2006/relationships/ctrlProp" Target="../ctrlProps/ctrlProp299.xml"/><Relationship Id="rId17" Type="http://schemas.openxmlformats.org/officeDocument/2006/relationships/ctrlProp" Target="../ctrlProps/ctrlProp304.xml"/><Relationship Id="rId25" Type="http://schemas.openxmlformats.org/officeDocument/2006/relationships/ctrlProp" Target="../ctrlProps/ctrlProp312.xml"/><Relationship Id="rId33" Type="http://schemas.openxmlformats.org/officeDocument/2006/relationships/ctrlProp" Target="../ctrlProps/ctrlProp320.xml"/><Relationship Id="rId38" Type="http://schemas.openxmlformats.org/officeDocument/2006/relationships/ctrlProp" Target="../ctrlProps/ctrlProp325.xml"/><Relationship Id="rId2" Type="http://schemas.openxmlformats.org/officeDocument/2006/relationships/drawing" Target="../drawings/drawing11.xml"/><Relationship Id="rId16" Type="http://schemas.openxmlformats.org/officeDocument/2006/relationships/ctrlProp" Target="../ctrlProps/ctrlProp303.xml"/><Relationship Id="rId20" Type="http://schemas.openxmlformats.org/officeDocument/2006/relationships/ctrlProp" Target="../ctrlProps/ctrlProp307.xml"/><Relationship Id="rId29" Type="http://schemas.openxmlformats.org/officeDocument/2006/relationships/ctrlProp" Target="../ctrlProps/ctrlProp316.xml"/><Relationship Id="rId41" Type="http://schemas.openxmlformats.org/officeDocument/2006/relationships/ctrlProp" Target="../ctrlProps/ctrlProp328.xml"/><Relationship Id="rId1" Type="http://schemas.openxmlformats.org/officeDocument/2006/relationships/printerSettings" Target="../printerSettings/printerSettings15.bin"/><Relationship Id="rId6" Type="http://schemas.openxmlformats.org/officeDocument/2006/relationships/ctrlProp" Target="../ctrlProps/ctrlProp293.xml"/><Relationship Id="rId11" Type="http://schemas.openxmlformats.org/officeDocument/2006/relationships/ctrlProp" Target="../ctrlProps/ctrlProp298.xml"/><Relationship Id="rId24" Type="http://schemas.openxmlformats.org/officeDocument/2006/relationships/ctrlProp" Target="../ctrlProps/ctrlProp311.xml"/><Relationship Id="rId32" Type="http://schemas.openxmlformats.org/officeDocument/2006/relationships/ctrlProp" Target="../ctrlProps/ctrlProp319.xml"/><Relationship Id="rId37" Type="http://schemas.openxmlformats.org/officeDocument/2006/relationships/ctrlProp" Target="../ctrlProps/ctrlProp324.xml"/><Relationship Id="rId40" Type="http://schemas.openxmlformats.org/officeDocument/2006/relationships/ctrlProp" Target="../ctrlProps/ctrlProp327.xml"/><Relationship Id="rId45" Type="http://schemas.openxmlformats.org/officeDocument/2006/relationships/ctrlProp" Target="../ctrlProps/ctrlProp332.xml"/><Relationship Id="rId5" Type="http://schemas.openxmlformats.org/officeDocument/2006/relationships/ctrlProp" Target="../ctrlProps/ctrlProp292.xml"/><Relationship Id="rId15" Type="http://schemas.openxmlformats.org/officeDocument/2006/relationships/ctrlProp" Target="../ctrlProps/ctrlProp302.xml"/><Relationship Id="rId23" Type="http://schemas.openxmlformats.org/officeDocument/2006/relationships/ctrlProp" Target="../ctrlProps/ctrlProp310.xml"/><Relationship Id="rId28" Type="http://schemas.openxmlformats.org/officeDocument/2006/relationships/ctrlProp" Target="../ctrlProps/ctrlProp315.xml"/><Relationship Id="rId36" Type="http://schemas.openxmlformats.org/officeDocument/2006/relationships/ctrlProp" Target="../ctrlProps/ctrlProp323.xml"/><Relationship Id="rId10" Type="http://schemas.openxmlformats.org/officeDocument/2006/relationships/ctrlProp" Target="../ctrlProps/ctrlProp297.xml"/><Relationship Id="rId19" Type="http://schemas.openxmlformats.org/officeDocument/2006/relationships/ctrlProp" Target="../ctrlProps/ctrlProp306.xml"/><Relationship Id="rId31" Type="http://schemas.openxmlformats.org/officeDocument/2006/relationships/ctrlProp" Target="../ctrlProps/ctrlProp318.xml"/><Relationship Id="rId44" Type="http://schemas.openxmlformats.org/officeDocument/2006/relationships/ctrlProp" Target="../ctrlProps/ctrlProp331.xml"/><Relationship Id="rId4" Type="http://schemas.openxmlformats.org/officeDocument/2006/relationships/ctrlProp" Target="../ctrlProps/ctrlProp291.xml"/><Relationship Id="rId9" Type="http://schemas.openxmlformats.org/officeDocument/2006/relationships/ctrlProp" Target="../ctrlProps/ctrlProp296.xml"/><Relationship Id="rId14" Type="http://schemas.openxmlformats.org/officeDocument/2006/relationships/ctrlProp" Target="../ctrlProps/ctrlProp301.xml"/><Relationship Id="rId22" Type="http://schemas.openxmlformats.org/officeDocument/2006/relationships/ctrlProp" Target="../ctrlProps/ctrlProp309.xml"/><Relationship Id="rId27" Type="http://schemas.openxmlformats.org/officeDocument/2006/relationships/ctrlProp" Target="../ctrlProps/ctrlProp314.xml"/><Relationship Id="rId30" Type="http://schemas.openxmlformats.org/officeDocument/2006/relationships/ctrlProp" Target="../ctrlProps/ctrlProp317.xml"/><Relationship Id="rId35" Type="http://schemas.openxmlformats.org/officeDocument/2006/relationships/ctrlProp" Target="../ctrlProps/ctrlProp322.xml"/><Relationship Id="rId43" Type="http://schemas.openxmlformats.org/officeDocument/2006/relationships/ctrlProp" Target="../ctrlProps/ctrlProp33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37.xml"/><Relationship Id="rId13" Type="http://schemas.openxmlformats.org/officeDocument/2006/relationships/ctrlProp" Target="../ctrlProps/ctrlProp342.xml"/><Relationship Id="rId18" Type="http://schemas.openxmlformats.org/officeDocument/2006/relationships/ctrlProp" Target="../ctrlProps/ctrlProp347.xml"/><Relationship Id="rId26" Type="http://schemas.openxmlformats.org/officeDocument/2006/relationships/ctrlProp" Target="../ctrlProps/ctrlProp355.xml"/><Relationship Id="rId39" Type="http://schemas.openxmlformats.org/officeDocument/2006/relationships/ctrlProp" Target="../ctrlProps/ctrlProp368.xml"/><Relationship Id="rId3" Type="http://schemas.openxmlformats.org/officeDocument/2006/relationships/vmlDrawing" Target="../drawings/vmlDrawing11.vml"/><Relationship Id="rId21" Type="http://schemas.openxmlformats.org/officeDocument/2006/relationships/ctrlProp" Target="../ctrlProps/ctrlProp350.xml"/><Relationship Id="rId34" Type="http://schemas.openxmlformats.org/officeDocument/2006/relationships/ctrlProp" Target="../ctrlProps/ctrlProp363.xml"/><Relationship Id="rId42" Type="http://schemas.openxmlformats.org/officeDocument/2006/relationships/ctrlProp" Target="../ctrlProps/ctrlProp371.xml"/><Relationship Id="rId7" Type="http://schemas.openxmlformats.org/officeDocument/2006/relationships/ctrlProp" Target="../ctrlProps/ctrlProp336.xml"/><Relationship Id="rId12" Type="http://schemas.openxmlformats.org/officeDocument/2006/relationships/ctrlProp" Target="../ctrlProps/ctrlProp341.xml"/><Relationship Id="rId17" Type="http://schemas.openxmlformats.org/officeDocument/2006/relationships/ctrlProp" Target="../ctrlProps/ctrlProp346.xml"/><Relationship Id="rId25" Type="http://schemas.openxmlformats.org/officeDocument/2006/relationships/ctrlProp" Target="../ctrlProps/ctrlProp354.xml"/><Relationship Id="rId33" Type="http://schemas.openxmlformats.org/officeDocument/2006/relationships/ctrlProp" Target="../ctrlProps/ctrlProp362.xml"/><Relationship Id="rId38" Type="http://schemas.openxmlformats.org/officeDocument/2006/relationships/ctrlProp" Target="../ctrlProps/ctrlProp367.xml"/><Relationship Id="rId46" Type="http://schemas.openxmlformats.org/officeDocument/2006/relationships/ctrlProp" Target="../ctrlProps/ctrlProp375.xml"/><Relationship Id="rId2" Type="http://schemas.openxmlformats.org/officeDocument/2006/relationships/drawing" Target="../drawings/drawing12.xml"/><Relationship Id="rId16" Type="http://schemas.openxmlformats.org/officeDocument/2006/relationships/ctrlProp" Target="../ctrlProps/ctrlProp345.xml"/><Relationship Id="rId20" Type="http://schemas.openxmlformats.org/officeDocument/2006/relationships/ctrlProp" Target="../ctrlProps/ctrlProp349.xml"/><Relationship Id="rId29" Type="http://schemas.openxmlformats.org/officeDocument/2006/relationships/ctrlProp" Target="../ctrlProps/ctrlProp358.xml"/><Relationship Id="rId41" Type="http://schemas.openxmlformats.org/officeDocument/2006/relationships/ctrlProp" Target="../ctrlProps/ctrlProp370.xml"/><Relationship Id="rId1" Type="http://schemas.openxmlformats.org/officeDocument/2006/relationships/printerSettings" Target="../printerSettings/printerSettings16.bin"/><Relationship Id="rId6" Type="http://schemas.openxmlformats.org/officeDocument/2006/relationships/ctrlProp" Target="../ctrlProps/ctrlProp335.xml"/><Relationship Id="rId11" Type="http://schemas.openxmlformats.org/officeDocument/2006/relationships/ctrlProp" Target="../ctrlProps/ctrlProp340.xml"/><Relationship Id="rId24" Type="http://schemas.openxmlformats.org/officeDocument/2006/relationships/ctrlProp" Target="../ctrlProps/ctrlProp353.xml"/><Relationship Id="rId32" Type="http://schemas.openxmlformats.org/officeDocument/2006/relationships/ctrlProp" Target="../ctrlProps/ctrlProp361.xml"/><Relationship Id="rId37" Type="http://schemas.openxmlformats.org/officeDocument/2006/relationships/ctrlProp" Target="../ctrlProps/ctrlProp366.xml"/><Relationship Id="rId40" Type="http://schemas.openxmlformats.org/officeDocument/2006/relationships/ctrlProp" Target="../ctrlProps/ctrlProp369.xml"/><Relationship Id="rId45" Type="http://schemas.openxmlformats.org/officeDocument/2006/relationships/ctrlProp" Target="../ctrlProps/ctrlProp374.xml"/><Relationship Id="rId5" Type="http://schemas.openxmlformats.org/officeDocument/2006/relationships/ctrlProp" Target="../ctrlProps/ctrlProp334.xml"/><Relationship Id="rId15" Type="http://schemas.openxmlformats.org/officeDocument/2006/relationships/ctrlProp" Target="../ctrlProps/ctrlProp344.xml"/><Relationship Id="rId23" Type="http://schemas.openxmlformats.org/officeDocument/2006/relationships/ctrlProp" Target="../ctrlProps/ctrlProp352.xml"/><Relationship Id="rId28" Type="http://schemas.openxmlformats.org/officeDocument/2006/relationships/ctrlProp" Target="../ctrlProps/ctrlProp357.xml"/><Relationship Id="rId36" Type="http://schemas.openxmlformats.org/officeDocument/2006/relationships/ctrlProp" Target="../ctrlProps/ctrlProp365.xml"/><Relationship Id="rId10" Type="http://schemas.openxmlformats.org/officeDocument/2006/relationships/ctrlProp" Target="../ctrlProps/ctrlProp339.xml"/><Relationship Id="rId19" Type="http://schemas.openxmlformats.org/officeDocument/2006/relationships/ctrlProp" Target="../ctrlProps/ctrlProp348.xml"/><Relationship Id="rId31" Type="http://schemas.openxmlformats.org/officeDocument/2006/relationships/ctrlProp" Target="../ctrlProps/ctrlProp360.xml"/><Relationship Id="rId44" Type="http://schemas.openxmlformats.org/officeDocument/2006/relationships/ctrlProp" Target="../ctrlProps/ctrlProp373.xml"/><Relationship Id="rId4" Type="http://schemas.openxmlformats.org/officeDocument/2006/relationships/ctrlProp" Target="../ctrlProps/ctrlProp333.xml"/><Relationship Id="rId9" Type="http://schemas.openxmlformats.org/officeDocument/2006/relationships/ctrlProp" Target="../ctrlProps/ctrlProp338.xml"/><Relationship Id="rId14" Type="http://schemas.openxmlformats.org/officeDocument/2006/relationships/ctrlProp" Target="../ctrlProps/ctrlProp343.xml"/><Relationship Id="rId22" Type="http://schemas.openxmlformats.org/officeDocument/2006/relationships/ctrlProp" Target="../ctrlProps/ctrlProp351.xml"/><Relationship Id="rId27" Type="http://schemas.openxmlformats.org/officeDocument/2006/relationships/ctrlProp" Target="../ctrlProps/ctrlProp356.xml"/><Relationship Id="rId30" Type="http://schemas.openxmlformats.org/officeDocument/2006/relationships/ctrlProp" Target="../ctrlProps/ctrlProp359.xml"/><Relationship Id="rId35" Type="http://schemas.openxmlformats.org/officeDocument/2006/relationships/ctrlProp" Target="../ctrlProps/ctrlProp364.xml"/><Relationship Id="rId43" Type="http://schemas.openxmlformats.org/officeDocument/2006/relationships/ctrlProp" Target="../ctrlProps/ctrlProp37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80.xml"/><Relationship Id="rId13" Type="http://schemas.openxmlformats.org/officeDocument/2006/relationships/ctrlProp" Target="../ctrlProps/ctrlProp385.xml"/><Relationship Id="rId18" Type="http://schemas.openxmlformats.org/officeDocument/2006/relationships/ctrlProp" Target="../ctrlProps/ctrlProp390.xml"/><Relationship Id="rId26" Type="http://schemas.openxmlformats.org/officeDocument/2006/relationships/ctrlProp" Target="../ctrlProps/ctrlProp398.xml"/><Relationship Id="rId39" Type="http://schemas.openxmlformats.org/officeDocument/2006/relationships/ctrlProp" Target="../ctrlProps/ctrlProp411.xml"/><Relationship Id="rId3" Type="http://schemas.openxmlformats.org/officeDocument/2006/relationships/vmlDrawing" Target="../drawings/vmlDrawing12.vml"/><Relationship Id="rId21" Type="http://schemas.openxmlformats.org/officeDocument/2006/relationships/ctrlProp" Target="../ctrlProps/ctrlProp393.xml"/><Relationship Id="rId34" Type="http://schemas.openxmlformats.org/officeDocument/2006/relationships/ctrlProp" Target="../ctrlProps/ctrlProp406.xml"/><Relationship Id="rId7" Type="http://schemas.openxmlformats.org/officeDocument/2006/relationships/ctrlProp" Target="../ctrlProps/ctrlProp379.xml"/><Relationship Id="rId12" Type="http://schemas.openxmlformats.org/officeDocument/2006/relationships/ctrlProp" Target="../ctrlProps/ctrlProp384.xml"/><Relationship Id="rId17" Type="http://schemas.openxmlformats.org/officeDocument/2006/relationships/ctrlProp" Target="../ctrlProps/ctrlProp389.xml"/><Relationship Id="rId25" Type="http://schemas.openxmlformats.org/officeDocument/2006/relationships/ctrlProp" Target="../ctrlProps/ctrlProp397.xml"/><Relationship Id="rId33" Type="http://schemas.openxmlformats.org/officeDocument/2006/relationships/ctrlProp" Target="../ctrlProps/ctrlProp405.xml"/><Relationship Id="rId38" Type="http://schemas.openxmlformats.org/officeDocument/2006/relationships/ctrlProp" Target="../ctrlProps/ctrlProp410.xml"/><Relationship Id="rId2" Type="http://schemas.openxmlformats.org/officeDocument/2006/relationships/drawing" Target="../drawings/drawing13.xml"/><Relationship Id="rId16" Type="http://schemas.openxmlformats.org/officeDocument/2006/relationships/ctrlProp" Target="../ctrlProps/ctrlProp388.xml"/><Relationship Id="rId20" Type="http://schemas.openxmlformats.org/officeDocument/2006/relationships/ctrlProp" Target="../ctrlProps/ctrlProp392.xml"/><Relationship Id="rId29" Type="http://schemas.openxmlformats.org/officeDocument/2006/relationships/ctrlProp" Target="../ctrlProps/ctrlProp401.xml"/><Relationship Id="rId1" Type="http://schemas.openxmlformats.org/officeDocument/2006/relationships/printerSettings" Target="../printerSettings/printerSettings17.bin"/><Relationship Id="rId6" Type="http://schemas.openxmlformats.org/officeDocument/2006/relationships/ctrlProp" Target="../ctrlProps/ctrlProp378.xml"/><Relationship Id="rId11" Type="http://schemas.openxmlformats.org/officeDocument/2006/relationships/ctrlProp" Target="../ctrlProps/ctrlProp383.xml"/><Relationship Id="rId24" Type="http://schemas.openxmlformats.org/officeDocument/2006/relationships/ctrlProp" Target="../ctrlProps/ctrlProp396.xml"/><Relationship Id="rId32" Type="http://schemas.openxmlformats.org/officeDocument/2006/relationships/ctrlProp" Target="../ctrlProps/ctrlProp404.xml"/><Relationship Id="rId37" Type="http://schemas.openxmlformats.org/officeDocument/2006/relationships/ctrlProp" Target="../ctrlProps/ctrlProp409.xml"/><Relationship Id="rId5" Type="http://schemas.openxmlformats.org/officeDocument/2006/relationships/ctrlProp" Target="../ctrlProps/ctrlProp377.xml"/><Relationship Id="rId15" Type="http://schemas.openxmlformats.org/officeDocument/2006/relationships/ctrlProp" Target="../ctrlProps/ctrlProp387.xml"/><Relationship Id="rId23" Type="http://schemas.openxmlformats.org/officeDocument/2006/relationships/ctrlProp" Target="../ctrlProps/ctrlProp395.xml"/><Relationship Id="rId28" Type="http://schemas.openxmlformats.org/officeDocument/2006/relationships/ctrlProp" Target="../ctrlProps/ctrlProp400.xml"/><Relationship Id="rId36" Type="http://schemas.openxmlformats.org/officeDocument/2006/relationships/ctrlProp" Target="../ctrlProps/ctrlProp408.xml"/><Relationship Id="rId10" Type="http://schemas.openxmlformats.org/officeDocument/2006/relationships/ctrlProp" Target="../ctrlProps/ctrlProp382.xml"/><Relationship Id="rId19" Type="http://schemas.openxmlformats.org/officeDocument/2006/relationships/ctrlProp" Target="../ctrlProps/ctrlProp391.xml"/><Relationship Id="rId31" Type="http://schemas.openxmlformats.org/officeDocument/2006/relationships/ctrlProp" Target="../ctrlProps/ctrlProp403.xml"/><Relationship Id="rId4" Type="http://schemas.openxmlformats.org/officeDocument/2006/relationships/ctrlProp" Target="../ctrlProps/ctrlProp376.xml"/><Relationship Id="rId9" Type="http://schemas.openxmlformats.org/officeDocument/2006/relationships/ctrlProp" Target="../ctrlProps/ctrlProp381.xml"/><Relationship Id="rId14" Type="http://schemas.openxmlformats.org/officeDocument/2006/relationships/ctrlProp" Target="../ctrlProps/ctrlProp386.xml"/><Relationship Id="rId22" Type="http://schemas.openxmlformats.org/officeDocument/2006/relationships/ctrlProp" Target="../ctrlProps/ctrlProp394.xml"/><Relationship Id="rId27" Type="http://schemas.openxmlformats.org/officeDocument/2006/relationships/ctrlProp" Target="../ctrlProps/ctrlProp399.xml"/><Relationship Id="rId30" Type="http://schemas.openxmlformats.org/officeDocument/2006/relationships/ctrlProp" Target="../ctrlProps/ctrlProp402.xml"/><Relationship Id="rId35" Type="http://schemas.openxmlformats.org/officeDocument/2006/relationships/ctrlProp" Target="../ctrlProps/ctrlProp407.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421.xml"/><Relationship Id="rId18" Type="http://schemas.openxmlformats.org/officeDocument/2006/relationships/ctrlProp" Target="../ctrlProps/ctrlProp426.xml"/><Relationship Id="rId26" Type="http://schemas.openxmlformats.org/officeDocument/2006/relationships/ctrlProp" Target="../ctrlProps/ctrlProp434.xml"/><Relationship Id="rId39" Type="http://schemas.openxmlformats.org/officeDocument/2006/relationships/ctrlProp" Target="../ctrlProps/ctrlProp447.xml"/><Relationship Id="rId3" Type="http://schemas.openxmlformats.org/officeDocument/2006/relationships/vmlDrawing" Target="../drawings/vmlDrawing13.vml"/><Relationship Id="rId21" Type="http://schemas.openxmlformats.org/officeDocument/2006/relationships/ctrlProp" Target="../ctrlProps/ctrlProp429.xml"/><Relationship Id="rId34" Type="http://schemas.openxmlformats.org/officeDocument/2006/relationships/ctrlProp" Target="../ctrlProps/ctrlProp442.xml"/><Relationship Id="rId42" Type="http://schemas.openxmlformats.org/officeDocument/2006/relationships/ctrlProp" Target="../ctrlProps/ctrlProp450.xml"/><Relationship Id="rId47" Type="http://schemas.openxmlformats.org/officeDocument/2006/relationships/ctrlProp" Target="../ctrlProps/ctrlProp455.xml"/><Relationship Id="rId50" Type="http://schemas.openxmlformats.org/officeDocument/2006/relationships/ctrlProp" Target="../ctrlProps/ctrlProp458.xml"/><Relationship Id="rId7" Type="http://schemas.openxmlformats.org/officeDocument/2006/relationships/ctrlProp" Target="../ctrlProps/ctrlProp415.xml"/><Relationship Id="rId12" Type="http://schemas.openxmlformats.org/officeDocument/2006/relationships/ctrlProp" Target="../ctrlProps/ctrlProp420.xml"/><Relationship Id="rId17" Type="http://schemas.openxmlformats.org/officeDocument/2006/relationships/ctrlProp" Target="../ctrlProps/ctrlProp425.xml"/><Relationship Id="rId25" Type="http://schemas.openxmlformats.org/officeDocument/2006/relationships/ctrlProp" Target="../ctrlProps/ctrlProp433.xml"/><Relationship Id="rId33" Type="http://schemas.openxmlformats.org/officeDocument/2006/relationships/ctrlProp" Target="../ctrlProps/ctrlProp441.xml"/><Relationship Id="rId38" Type="http://schemas.openxmlformats.org/officeDocument/2006/relationships/ctrlProp" Target="../ctrlProps/ctrlProp446.xml"/><Relationship Id="rId46" Type="http://schemas.openxmlformats.org/officeDocument/2006/relationships/ctrlProp" Target="../ctrlProps/ctrlProp454.xml"/><Relationship Id="rId2" Type="http://schemas.openxmlformats.org/officeDocument/2006/relationships/drawing" Target="../drawings/drawing14.xml"/><Relationship Id="rId16" Type="http://schemas.openxmlformats.org/officeDocument/2006/relationships/ctrlProp" Target="../ctrlProps/ctrlProp424.xml"/><Relationship Id="rId20" Type="http://schemas.openxmlformats.org/officeDocument/2006/relationships/ctrlProp" Target="../ctrlProps/ctrlProp428.xml"/><Relationship Id="rId29" Type="http://schemas.openxmlformats.org/officeDocument/2006/relationships/ctrlProp" Target="../ctrlProps/ctrlProp437.xml"/><Relationship Id="rId41" Type="http://schemas.openxmlformats.org/officeDocument/2006/relationships/ctrlProp" Target="../ctrlProps/ctrlProp449.xml"/><Relationship Id="rId54" Type="http://schemas.openxmlformats.org/officeDocument/2006/relationships/ctrlProp" Target="../ctrlProps/ctrlProp462.xml"/><Relationship Id="rId1" Type="http://schemas.openxmlformats.org/officeDocument/2006/relationships/printerSettings" Target="../printerSettings/printerSettings18.bin"/><Relationship Id="rId6" Type="http://schemas.openxmlformats.org/officeDocument/2006/relationships/ctrlProp" Target="../ctrlProps/ctrlProp414.xml"/><Relationship Id="rId11" Type="http://schemas.openxmlformats.org/officeDocument/2006/relationships/ctrlProp" Target="../ctrlProps/ctrlProp419.xml"/><Relationship Id="rId24" Type="http://schemas.openxmlformats.org/officeDocument/2006/relationships/ctrlProp" Target="../ctrlProps/ctrlProp432.xml"/><Relationship Id="rId32" Type="http://schemas.openxmlformats.org/officeDocument/2006/relationships/ctrlProp" Target="../ctrlProps/ctrlProp440.xml"/><Relationship Id="rId37" Type="http://schemas.openxmlformats.org/officeDocument/2006/relationships/ctrlProp" Target="../ctrlProps/ctrlProp445.xml"/><Relationship Id="rId40" Type="http://schemas.openxmlformats.org/officeDocument/2006/relationships/ctrlProp" Target="../ctrlProps/ctrlProp448.xml"/><Relationship Id="rId45" Type="http://schemas.openxmlformats.org/officeDocument/2006/relationships/ctrlProp" Target="../ctrlProps/ctrlProp453.xml"/><Relationship Id="rId53" Type="http://schemas.openxmlformats.org/officeDocument/2006/relationships/ctrlProp" Target="../ctrlProps/ctrlProp461.xml"/><Relationship Id="rId5" Type="http://schemas.openxmlformats.org/officeDocument/2006/relationships/ctrlProp" Target="../ctrlProps/ctrlProp413.xml"/><Relationship Id="rId15" Type="http://schemas.openxmlformats.org/officeDocument/2006/relationships/ctrlProp" Target="../ctrlProps/ctrlProp423.xml"/><Relationship Id="rId23" Type="http://schemas.openxmlformats.org/officeDocument/2006/relationships/ctrlProp" Target="../ctrlProps/ctrlProp431.xml"/><Relationship Id="rId28" Type="http://schemas.openxmlformats.org/officeDocument/2006/relationships/ctrlProp" Target="../ctrlProps/ctrlProp436.xml"/><Relationship Id="rId36" Type="http://schemas.openxmlformats.org/officeDocument/2006/relationships/ctrlProp" Target="../ctrlProps/ctrlProp444.xml"/><Relationship Id="rId49" Type="http://schemas.openxmlformats.org/officeDocument/2006/relationships/ctrlProp" Target="../ctrlProps/ctrlProp457.xml"/><Relationship Id="rId10" Type="http://schemas.openxmlformats.org/officeDocument/2006/relationships/ctrlProp" Target="../ctrlProps/ctrlProp418.xml"/><Relationship Id="rId19" Type="http://schemas.openxmlformats.org/officeDocument/2006/relationships/ctrlProp" Target="../ctrlProps/ctrlProp427.xml"/><Relationship Id="rId31" Type="http://schemas.openxmlformats.org/officeDocument/2006/relationships/ctrlProp" Target="../ctrlProps/ctrlProp439.xml"/><Relationship Id="rId44" Type="http://schemas.openxmlformats.org/officeDocument/2006/relationships/ctrlProp" Target="../ctrlProps/ctrlProp452.xml"/><Relationship Id="rId52" Type="http://schemas.openxmlformats.org/officeDocument/2006/relationships/ctrlProp" Target="../ctrlProps/ctrlProp460.xml"/><Relationship Id="rId4" Type="http://schemas.openxmlformats.org/officeDocument/2006/relationships/ctrlProp" Target="../ctrlProps/ctrlProp412.xml"/><Relationship Id="rId9" Type="http://schemas.openxmlformats.org/officeDocument/2006/relationships/ctrlProp" Target="../ctrlProps/ctrlProp417.xml"/><Relationship Id="rId14" Type="http://schemas.openxmlformats.org/officeDocument/2006/relationships/ctrlProp" Target="../ctrlProps/ctrlProp422.xml"/><Relationship Id="rId22" Type="http://schemas.openxmlformats.org/officeDocument/2006/relationships/ctrlProp" Target="../ctrlProps/ctrlProp430.xml"/><Relationship Id="rId27" Type="http://schemas.openxmlformats.org/officeDocument/2006/relationships/ctrlProp" Target="../ctrlProps/ctrlProp435.xml"/><Relationship Id="rId30" Type="http://schemas.openxmlformats.org/officeDocument/2006/relationships/ctrlProp" Target="../ctrlProps/ctrlProp438.xml"/><Relationship Id="rId35" Type="http://schemas.openxmlformats.org/officeDocument/2006/relationships/ctrlProp" Target="../ctrlProps/ctrlProp443.xml"/><Relationship Id="rId43" Type="http://schemas.openxmlformats.org/officeDocument/2006/relationships/ctrlProp" Target="../ctrlProps/ctrlProp451.xml"/><Relationship Id="rId48" Type="http://schemas.openxmlformats.org/officeDocument/2006/relationships/ctrlProp" Target="../ctrlProps/ctrlProp456.xml"/><Relationship Id="rId8" Type="http://schemas.openxmlformats.org/officeDocument/2006/relationships/ctrlProp" Target="../ctrlProps/ctrlProp416.xml"/><Relationship Id="rId51" Type="http://schemas.openxmlformats.org/officeDocument/2006/relationships/ctrlProp" Target="../ctrlProps/ctrlProp459.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67.xml"/><Relationship Id="rId13" Type="http://schemas.openxmlformats.org/officeDocument/2006/relationships/ctrlProp" Target="../ctrlProps/ctrlProp472.xml"/><Relationship Id="rId18" Type="http://schemas.openxmlformats.org/officeDocument/2006/relationships/ctrlProp" Target="../ctrlProps/ctrlProp477.xml"/><Relationship Id="rId26" Type="http://schemas.openxmlformats.org/officeDocument/2006/relationships/ctrlProp" Target="../ctrlProps/ctrlProp485.xml"/><Relationship Id="rId3" Type="http://schemas.openxmlformats.org/officeDocument/2006/relationships/vmlDrawing" Target="../drawings/vmlDrawing14.vml"/><Relationship Id="rId21" Type="http://schemas.openxmlformats.org/officeDocument/2006/relationships/ctrlProp" Target="../ctrlProps/ctrlProp480.xml"/><Relationship Id="rId34" Type="http://schemas.openxmlformats.org/officeDocument/2006/relationships/comments" Target="../comments5.xml"/><Relationship Id="rId7" Type="http://schemas.openxmlformats.org/officeDocument/2006/relationships/ctrlProp" Target="../ctrlProps/ctrlProp466.xml"/><Relationship Id="rId12" Type="http://schemas.openxmlformats.org/officeDocument/2006/relationships/ctrlProp" Target="../ctrlProps/ctrlProp471.xml"/><Relationship Id="rId17" Type="http://schemas.openxmlformats.org/officeDocument/2006/relationships/ctrlProp" Target="../ctrlProps/ctrlProp476.xml"/><Relationship Id="rId25" Type="http://schemas.openxmlformats.org/officeDocument/2006/relationships/ctrlProp" Target="../ctrlProps/ctrlProp484.xml"/><Relationship Id="rId33" Type="http://schemas.openxmlformats.org/officeDocument/2006/relationships/ctrlProp" Target="../ctrlProps/ctrlProp492.xml"/><Relationship Id="rId2" Type="http://schemas.openxmlformats.org/officeDocument/2006/relationships/drawing" Target="../drawings/drawing15.xml"/><Relationship Id="rId16" Type="http://schemas.openxmlformats.org/officeDocument/2006/relationships/ctrlProp" Target="../ctrlProps/ctrlProp475.xml"/><Relationship Id="rId20" Type="http://schemas.openxmlformats.org/officeDocument/2006/relationships/ctrlProp" Target="../ctrlProps/ctrlProp479.xml"/><Relationship Id="rId29" Type="http://schemas.openxmlformats.org/officeDocument/2006/relationships/ctrlProp" Target="../ctrlProps/ctrlProp488.xml"/><Relationship Id="rId1" Type="http://schemas.openxmlformats.org/officeDocument/2006/relationships/printerSettings" Target="../printerSettings/printerSettings19.bin"/><Relationship Id="rId6" Type="http://schemas.openxmlformats.org/officeDocument/2006/relationships/ctrlProp" Target="../ctrlProps/ctrlProp465.xml"/><Relationship Id="rId11" Type="http://schemas.openxmlformats.org/officeDocument/2006/relationships/ctrlProp" Target="../ctrlProps/ctrlProp470.xml"/><Relationship Id="rId24" Type="http://schemas.openxmlformats.org/officeDocument/2006/relationships/ctrlProp" Target="../ctrlProps/ctrlProp483.xml"/><Relationship Id="rId32" Type="http://schemas.openxmlformats.org/officeDocument/2006/relationships/ctrlProp" Target="../ctrlProps/ctrlProp491.xml"/><Relationship Id="rId5" Type="http://schemas.openxmlformats.org/officeDocument/2006/relationships/ctrlProp" Target="../ctrlProps/ctrlProp464.xml"/><Relationship Id="rId15" Type="http://schemas.openxmlformats.org/officeDocument/2006/relationships/ctrlProp" Target="../ctrlProps/ctrlProp474.xml"/><Relationship Id="rId23" Type="http://schemas.openxmlformats.org/officeDocument/2006/relationships/ctrlProp" Target="../ctrlProps/ctrlProp482.xml"/><Relationship Id="rId28" Type="http://schemas.openxmlformats.org/officeDocument/2006/relationships/ctrlProp" Target="../ctrlProps/ctrlProp487.xml"/><Relationship Id="rId10" Type="http://schemas.openxmlformats.org/officeDocument/2006/relationships/ctrlProp" Target="../ctrlProps/ctrlProp469.xml"/><Relationship Id="rId19" Type="http://schemas.openxmlformats.org/officeDocument/2006/relationships/ctrlProp" Target="../ctrlProps/ctrlProp478.xml"/><Relationship Id="rId31" Type="http://schemas.openxmlformats.org/officeDocument/2006/relationships/ctrlProp" Target="../ctrlProps/ctrlProp490.xml"/><Relationship Id="rId4" Type="http://schemas.openxmlformats.org/officeDocument/2006/relationships/ctrlProp" Target="../ctrlProps/ctrlProp463.xml"/><Relationship Id="rId9" Type="http://schemas.openxmlformats.org/officeDocument/2006/relationships/ctrlProp" Target="../ctrlProps/ctrlProp468.xml"/><Relationship Id="rId14" Type="http://schemas.openxmlformats.org/officeDocument/2006/relationships/ctrlProp" Target="../ctrlProps/ctrlProp473.xml"/><Relationship Id="rId22" Type="http://schemas.openxmlformats.org/officeDocument/2006/relationships/ctrlProp" Target="../ctrlProps/ctrlProp481.xml"/><Relationship Id="rId27" Type="http://schemas.openxmlformats.org/officeDocument/2006/relationships/ctrlProp" Target="../ctrlProps/ctrlProp486.xml"/><Relationship Id="rId30" Type="http://schemas.openxmlformats.org/officeDocument/2006/relationships/ctrlProp" Target="../ctrlProps/ctrlProp48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97.xml"/><Relationship Id="rId13" Type="http://schemas.openxmlformats.org/officeDocument/2006/relationships/ctrlProp" Target="../ctrlProps/ctrlProp502.xml"/><Relationship Id="rId18" Type="http://schemas.openxmlformats.org/officeDocument/2006/relationships/ctrlProp" Target="../ctrlProps/ctrlProp507.xml"/><Relationship Id="rId3" Type="http://schemas.openxmlformats.org/officeDocument/2006/relationships/vmlDrawing" Target="../drawings/vmlDrawing15.vml"/><Relationship Id="rId21" Type="http://schemas.openxmlformats.org/officeDocument/2006/relationships/ctrlProp" Target="../ctrlProps/ctrlProp510.xml"/><Relationship Id="rId7" Type="http://schemas.openxmlformats.org/officeDocument/2006/relationships/ctrlProp" Target="../ctrlProps/ctrlProp496.xml"/><Relationship Id="rId12" Type="http://schemas.openxmlformats.org/officeDocument/2006/relationships/ctrlProp" Target="../ctrlProps/ctrlProp501.xml"/><Relationship Id="rId17" Type="http://schemas.openxmlformats.org/officeDocument/2006/relationships/ctrlProp" Target="../ctrlProps/ctrlProp506.xml"/><Relationship Id="rId2" Type="http://schemas.openxmlformats.org/officeDocument/2006/relationships/drawing" Target="../drawings/drawing16.xml"/><Relationship Id="rId16" Type="http://schemas.openxmlformats.org/officeDocument/2006/relationships/ctrlProp" Target="../ctrlProps/ctrlProp505.xml"/><Relationship Id="rId20" Type="http://schemas.openxmlformats.org/officeDocument/2006/relationships/ctrlProp" Target="../ctrlProps/ctrlProp509.xml"/><Relationship Id="rId1" Type="http://schemas.openxmlformats.org/officeDocument/2006/relationships/printerSettings" Target="../printerSettings/printerSettings20.bin"/><Relationship Id="rId6" Type="http://schemas.openxmlformats.org/officeDocument/2006/relationships/ctrlProp" Target="../ctrlProps/ctrlProp495.xml"/><Relationship Id="rId11" Type="http://schemas.openxmlformats.org/officeDocument/2006/relationships/ctrlProp" Target="../ctrlProps/ctrlProp500.xml"/><Relationship Id="rId24" Type="http://schemas.openxmlformats.org/officeDocument/2006/relationships/ctrlProp" Target="../ctrlProps/ctrlProp513.xml"/><Relationship Id="rId5" Type="http://schemas.openxmlformats.org/officeDocument/2006/relationships/ctrlProp" Target="../ctrlProps/ctrlProp494.xml"/><Relationship Id="rId15" Type="http://schemas.openxmlformats.org/officeDocument/2006/relationships/ctrlProp" Target="../ctrlProps/ctrlProp504.xml"/><Relationship Id="rId23" Type="http://schemas.openxmlformats.org/officeDocument/2006/relationships/ctrlProp" Target="../ctrlProps/ctrlProp512.xml"/><Relationship Id="rId10" Type="http://schemas.openxmlformats.org/officeDocument/2006/relationships/ctrlProp" Target="../ctrlProps/ctrlProp499.xml"/><Relationship Id="rId19" Type="http://schemas.openxmlformats.org/officeDocument/2006/relationships/ctrlProp" Target="../ctrlProps/ctrlProp508.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 Id="rId22" Type="http://schemas.openxmlformats.org/officeDocument/2006/relationships/ctrlProp" Target="../ctrlProps/ctrlProp51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18.xml"/><Relationship Id="rId3" Type="http://schemas.openxmlformats.org/officeDocument/2006/relationships/vmlDrawing" Target="../drawings/vmlDrawing16.vml"/><Relationship Id="rId7" Type="http://schemas.openxmlformats.org/officeDocument/2006/relationships/ctrlProp" Target="../ctrlProps/ctrlProp517.xml"/><Relationship Id="rId2" Type="http://schemas.openxmlformats.org/officeDocument/2006/relationships/drawing" Target="../drawings/drawing17.xml"/><Relationship Id="rId1" Type="http://schemas.openxmlformats.org/officeDocument/2006/relationships/printerSettings" Target="../printerSettings/printerSettings21.bin"/><Relationship Id="rId6" Type="http://schemas.openxmlformats.org/officeDocument/2006/relationships/ctrlProp" Target="../ctrlProps/ctrlProp516.xml"/><Relationship Id="rId5" Type="http://schemas.openxmlformats.org/officeDocument/2006/relationships/ctrlProp" Target="../ctrlProps/ctrlProp515.xml"/><Relationship Id="rId10" Type="http://schemas.openxmlformats.org/officeDocument/2006/relationships/ctrlProp" Target="../ctrlProps/ctrlProp520.xml"/><Relationship Id="rId4" Type="http://schemas.openxmlformats.org/officeDocument/2006/relationships/ctrlProp" Target="../ctrlProps/ctrlProp514.xml"/><Relationship Id="rId9" Type="http://schemas.openxmlformats.org/officeDocument/2006/relationships/ctrlProp" Target="../ctrlProps/ctrlProp51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25.xml"/><Relationship Id="rId3" Type="http://schemas.openxmlformats.org/officeDocument/2006/relationships/vmlDrawing" Target="../drawings/vmlDrawing17.vml"/><Relationship Id="rId7" Type="http://schemas.openxmlformats.org/officeDocument/2006/relationships/ctrlProp" Target="../ctrlProps/ctrlProp524.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523.xml"/><Relationship Id="rId5" Type="http://schemas.openxmlformats.org/officeDocument/2006/relationships/ctrlProp" Target="../ctrlProps/ctrlProp522.xml"/><Relationship Id="rId10" Type="http://schemas.openxmlformats.org/officeDocument/2006/relationships/ctrlProp" Target="../ctrlProps/ctrlProp527.xml"/><Relationship Id="rId4" Type="http://schemas.openxmlformats.org/officeDocument/2006/relationships/ctrlProp" Target="../ctrlProps/ctrlProp521.xml"/><Relationship Id="rId9" Type="http://schemas.openxmlformats.org/officeDocument/2006/relationships/ctrlProp" Target="../ctrlProps/ctrlProp52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32.xml"/><Relationship Id="rId13" Type="http://schemas.openxmlformats.org/officeDocument/2006/relationships/ctrlProp" Target="../ctrlProps/ctrlProp537.xml"/><Relationship Id="rId18" Type="http://schemas.openxmlformats.org/officeDocument/2006/relationships/ctrlProp" Target="../ctrlProps/ctrlProp542.xml"/><Relationship Id="rId3" Type="http://schemas.openxmlformats.org/officeDocument/2006/relationships/vmlDrawing" Target="../drawings/vmlDrawing18.vml"/><Relationship Id="rId21" Type="http://schemas.openxmlformats.org/officeDocument/2006/relationships/ctrlProp" Target="../ctrlProps/ctrlProp545.xml"/><Relationship Id="rId7" Type="http://schemas.openxmlformats.org/officeDocument/2006/relationships/ctrlProp" Target="../ctrlProps/ctrlProp531.xml"/><Relationship Id="rId12" Type="http://schemas.openxmlformats.org/officeDocument/2006/relationships/ctrlProp" Target="../ctrlProps/ctrlProp536.xml"/><Relationship Id="rId17" Type="http://schemas.openxmlformats.org/officeDocument/2006/relationships/ctrlProp" Target="../ctrlProps/ctrlProp541.xml"/><Relationship Id="rId2" Type="http://schemas.openxmlformats.org/officeDocument/2006/relationships/drawing" Target="../drawings/drawing19.xml"/><Relationship Id="rId16" Type="http://schemas.openxmlformats.org/officeDocument/2006/relationships/ctrlProp" Target="../ctrlProps/ctrlProp540.xml"/><Relationship Id="rId20" Type="http://schemas.openxmlformats.org/officeDocument/2006/relationships/ctrlProp" Target="../ctrlProps/ctrlProp544.xml"/><Relationship Id="rId1" Type="http://schemas.openxmlformats.org/officeDocument/2006/relationships/printerSettings" Target="../printerSettings/printerSettings23.bin"/><Relationship Id="rId6" Type="http://schemas.openxmlformats.org/officeDocument/2006/relationships/ctrlProp" Target="../ctrlProps/ctrlProp530.xml"/><Relationship Id="rId11" Type="http://schemas.openxmlformats.org/officeDocument/2006/relationships/ctrlProp" Target="../ctrlProps/ctrlProp535.xml"/><Relationship Id="rId5" Type="http://schemas.openxmlformats.org/officeDocument/2006/relationships/ctrlProp" Target="../ctrlProps/ctrlProp529.xml"/><Relationship Id="rId15" Type="http://schemas.openxmlformats.org/officeDocument/2006/relationships/ctrlProp" Target="../ctrlProps/ctrlProp539.xml"/><Relationship Id="rId23" Type="http://schemas.openxmlformats.org/officeDocument/2006/relationships/ctrlProp" Target="../ctrlProps/ctrlProp547.xml"/><Relationship Id="rId10" Type="http://schemas.openxmlformats.org/officeDocument/2006/relationships/ctrlProp" Target="../ctrlProps/ctrlProp534.xml"/><Relationship Id="rId19" Type="http://schemas.openxmlformats.org/officeDocument/2006/relationships/ctrlProp" Target="../ctrlProps/ctrlProp543.xml"/><Relationship Id="rId4" Type="http://schemas.openxmlformats.org/officeDocument/2006/relationships/ctrlProp" Target="../ctrlProps/ctrlProp528.xml"/><Relationship Id="rId9" Type="http://schemas.openxmlformats.org/officeDocument/2006/relationships/ctrlProp" Target="../ctrlProps/ctrlProp533.xml"/><Relationship Id="rId14" Type="http://schemas.openxmlformats.org/officeDocument/2006/relationships/ctrlProp" Target="../ctrlProps/ctrlProp538.xml"/><Relationship Id="rId22" Type="http://schemas.openxmlformats.org/officeDocument/2006/relationships/ctrlProp" Target="../ctrlProps/ctrlProp546.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52.xml"/><Relationship Id="rId13" Type="http://schemas.openxmlformats.org/officeDocument/2006/relationships/ctrlProp" Target="../ctrlProps/ctrlProp557.xml"/><Relationship Id="rId18" Type="http://schemas.openxmlformats.org/officeDocument/2006/relationships/ctrlProp" Target="../ctrlProps/ctrlProp562.xml"/><Relationship Id="rId26" Type="http://schemas.openxmlformats.org/officeDocument/2006/relationships/ctrlProp" Target="../ctrlProps/ctrlProp570.xml"/><Relationship Id="rId39" Type="http://schemas.openxmlformats.org/officeDocument/2006/relationships/ctrlProp" Target="../ctrlProps/ctrlProp583.xml"/><Relationship Id="rId3" Type="http://schemas.openxmlformats.org/officeDocument/2006/relationships/vmlDrawing" Target="../drawings/vmlDrawing19.vml"/><Relationship Id="rId21" Type="http://schemas.openxmlformats.org/officeDocument/2006/relationships/ctrlProp" Target="../ctrlProps/ctrlProp565.xml"/><Relationship Id="rId34" Type="http://schemas.openxmlformats.org/officeDocument/2006/relationships/ctrlProp" Target="../ctrlProps/ctrlProp578.xml"/><Relationship Id="rId42" Type="http://schemas.openxmlformats.org/officeDocument/2006/relationships/ctrlProp" Target="../ctrlProps/ctrlProp586.xml"/><Relationship Id="rId47" Type="http://schemas.openxmlformats.org/officeDocument/2006/relationships/ctrlProp" Target="../ctrlProps/ctrlProp591.xml"/><Relationship Id="rId7" Type="http://schemas.openxmlformats.org/officeDocument/2006/relationships/ctrlProp" Target="../ctrlProps/ctrlProp551.xml"/><Relationship Id="rId12" Type="http://schemas.openxmlformats.org/officeDocument/2006/relationships/ctrlProp" Target="../ctrlProps/ctrlProp556.xml"/><Relationship Id="rId17" Type="http://schemas.openxmlformats.org/officeDocument/2006/relationships/ctrlProp" Target="../ctrlProps/ctrlProp561.xml"/><Relationship Id="rId25" Type="http://schemas.openxmlformats.org/officeDocument/2006/relationships/ctrlProp" Target="../ctrlProps/ctrlProp569.xml"/><Relationship Id="rId33" Type="http://schemas.openxmlformats.org/officeDocument/2006/relationships/ctrlProp" Target="../ctrlProps/ctrlProp577.xml"/><Relationship Id="rId38" Type="http://schemas.openxmlformats.org/officeDocument/2006/relationships/ctrlProp" Target="../ctrlProps/ctrlProp582.xml"/><Relationship Id="rId46" Type="http://schemas.openxmlformats.org/officeDocument/2006/relationships/ctrlProp" Target="../ctrlProps/ctrlProp590.xml"/><Relationship Id="rId2" Type="http://schemas.openxmlformats.org/officeDocument/2006/relationships/drawing" Target="../drawings/drawing20.xml"/><Relationship Id="rId16" Type="http://schemas.openxmlformats.org/officeDocument/2006/relationships/ctrlProp" Target="../ctrlProps/ctrlProp560.xml"/><Relationship Id="rId20" Type="http://schemas.openxmlformats.org/officeDocument/2006/relationships/ctrlProp" Target="../ctrlProps/ctrlProp564.xml"/><Relationship Id="rId29" Type="http://schemas.openxmlformats.org/officeDocument/2006/relationships/ctrlProp" Target="../ctrlProps/ctrlProp573.xml"/><Relationship Id="rId41" Type="http://schemas.openxmlformats.org/officeDocument/2006/relationships/ctrlProp" Target="../ctrlProps/ctrlProp585.xml"/><Relationship Id="rId1" Type="http://schemas.openxmlformats.org/officeDocument/2006/relationships/printerSettings" Target="../printerSettings/printerSettings24.bin"/><Relationship Id="rId6" Type="http://schemas.openxmlformats.org/officeDocument/2006/relationships/ctrlProp" Target="../ctrlProps/ctrlProp550.xml"/><Relationship Id="rId11" Type="http://schemas.openxmlformats.org/officeDocument/2006/relationships/ctrlProp" Target="../ctrlProps/ctrlProp555.xml"/><Relationship Id="rId24" Type="http://schemas.openxmlformats.org/officeDocument/2006/relationships/ctrlProp" Target="../ctrlProps/ctrlProp568.xml"/><Relationship Id="rId32" Type="http://schemas.openxmlformats.org/officeDocument/2006/relationships/ctrlProp" Target="../ctrlProps/ctrlProp576.xml"/><Relationship Id="rId37" Type="http://schemas.openxmlformats.org/officeDocument/2006/relationships/ctrlProp" Target="../ctrlProps/ctrlProp581.xml"/><Relationship Id="rId40" Type="http://schemas.openxmlformats.org/officeDocument/2006/relationships/ctrlProp" Target="../ctrlProps/ctrlProp584.xml"/><Relationship Id="rId45" Type="http://schemas.openxmlformats.org/officeDocument/2006/relationships/ctrlProp" Target="../ctrlProps/ctrlProp589.xml"/><Relationship Id="rId5" Type="http://schemas.openxmlformats.org/officeDocument/2006/relationships/ctrlProp" Target="../ctrlProps/ctrlProp549.xml"/><Relationship Id="rId15" Type="http://schemas.openxmlformats.org/officeDocument/2006/relationships/ctrlProp" Target="../ctrlProps/ctrlProp559.xml"/><Relationship Id="rId23" Type="http://schemas.openxmlformats.org/officeDocument/2006/relationships/ctrlProp" Target="../ctrlProps/ctrlProp567.xml"/><Relationship Id="rId28" Type="http://schemas.openxmlformats.org/officeDocument/2006/relationships/ctrlProp" Target="../ctrlProps/ctrlProp572.xml"/><Relationship Id="rId36" Type="http://schemas.openxmlformats.org/officeDocument/2006/relationships/ctrlProp" Target="../ctrlProps/ctrlProp580.xml"/><Relationship Id="rId10" Type="http://schemas.openxmlformats.org/officeDocument/2006/relationships/ctrlProp" Target="../ctrlProps/ctrlProp554.xml"/><Relationship Id="rId19" Type="http://schemas.openxmlformats.org/officeDocument/2006/relationships/ctrlProp" Target="../ctrlProps/ctrlProp563.xml"/><Relationship Id="rId31" Type="http://schemas.openxmlformats.org/officeDocument/2006/relationships/ctrlProp" Target="../ctrlProps/ctrlProp575.xml"/><Relationship Id="rId44" Type="http://schemas.openxmlformats.org/officeDocument/2006/relationships/ctrlProp" Target="../ctrlProps/ctrlProp588.xml"/><Relationship Id="rId4" Type="http://schemas.openxmlformats.org/officeDocument/2006/relationships/ctrlProp" Target="../ctrlProps/ctrlProp548.xml"/><Relationship Id="rId9" Type="http://schemas.openxmlformats.org/officeDocument/2006/relationships/ctrlProp" Target="../ctrlProps/ctrlProp553.xml"/><Relationship Id="rId14" Type="http://schemas.openxmlformats.org/officeDocument/2006/relationships/ctrlProp" Target="../ctrlProps/ctrlProp558.xml"/><Relationship Id="rId22" Type="http://schemas.openxmlformats.org/officeDocument/2006/relationships/ctrlProp" Target="../ctrlProps/ctrlProp566.xml"/><Relationship Id="rId27" Type="http://schemas.openxmlformats.org/officeDocument/2006/relationships/ctrlProp" Target="../ctrlProps/ctrlProp571.xml"/><Relationship Id="rId30" Type="http://schemas.openxmlformats.org/officeDocument/2006/relationships/ctrlProp" Target="../ctrlProps/ctrlProp574.xml"/><Relationship Id="rId35" Type="http://schemas.openxmlformats.org/officeDocument/2006/relationships/ctrlProp" Target="../ctrlProps/ctrlProp579.xml"/><Relationship Id="rId43" Type="http://schemas.openxmlformats.org/officeDocument/2006/relationships/ctrlProp" Target="../ctrlProps/ctrlProp587.xml"/><Relationship Id="rId48" Type="http://schemas.openxmlformats.org/officeDocument/2006/relationships/ctrlProp" Target="../ctrlProps/ctrlProp59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97.xml"/><Relationship Id="rId13" Type="http://schemas.openxmlformats.org/officeDocument/2006/relationships/ctrlProp" Target="../ctrlProps/ctrlProp602.xml"/><Relationship Id="rId18" Type="http://schemas.openxmlformats.org/officeDocument/2006/relationships/ctrlProp" Target="../ctrlProps/ctrlProp607.xml"/><Relationship Id="rId26" Type="http://schemas.openxmlformats.org/officeDocument/2006/relationships/ctrlProp" Target="../ctrlProps/ctrlProp615.xml"/><Relationship Id="rId3" Type="http://schemas.openxmlformats.org/officeDocument/2006/relationships/vmlDrawing" Target="../drawings/vmlDrawing20.vml"/><Relationship Id="rId21" Type="http://schemas.openxmlformats.org/officeDocument/2006/relationships/ctrlProp" Target="../ctrlProps/ctrlProp610.xml"/><Relationship Id="rId34" Type="http://schemas.openxmlformats.org/officeDocument/2006/relationships/ctrlProp" Target="../ctrlProps/ctrlProp623.xml"/><Relationship Id="rId7" Type="http://schemas.openxmlformats.org/officeDocument/2006/relationships/ctrlProp" Target="../ctrlProps/ctrlProp596.xml"/><Relationship Id="rId12" Type="http://schemas.openxmlformats.org/officeDocument/2006/relationships/ctrlProp" Target="../ctrlProps/ctrlProp601.xml"/><Relationship Id="rId17" Type="http://schemas.openxmlformats.org/officeDocument/2006/relationships/ctrlProp" Target="../ctrlProps/ctrlProp606.xml"/><Relationship Id="rId25" Type="http://schemas.openxmlformats.org/officeDocument/2006/relationships/ctrlProp" Target="../ctrlProps/ctrlProp614.xml"/><Relationship Id="rId33" Type="http://schemas.openxmlformats.org/officeDocument/2006/relationships/ctrlProp" Target="../ctrlProps/ctrlProp622.xml"/><Relationship Id="rId2" Type="http://schemas.openxmlformats.org/officeDocument/2006/relationships/drawing" Target="../drawings/drawing21.xml"/><Relationship Id="rId16" Type="http://schemas.openxmlformats.org/officeDocument/2006/relationships/ctrlProp" Target="../ctrlProps/ctrlProp605.xml"/><Relationship Id="rId20" Type="http://schemas.openxmlformats.org/officeDocument/2006/relationships/ctrlProp" Target="../ctrlProps/ctrlProp609.xml"/><Relationship Id="rId29" Type="http://schemas.openxmlformats.org/officeDocument/2006/relationships/ctrlProp" Target="../ctrlProps/ctrlProp618.xml"/><Relationship Id="rId1" Type="http://schemas.openxmlformats.org/officeDocument/2006/relationships/printerSettings" Target="../printerSettings/printerSettings25.bin"/><Relationship Id="rId6" Type="http://schemas.openxmlformats.org/officeDocument/2006/relationships/ctrlProp" Target="../ctrlProps/ctrlProp595.xml"/><Relationship Id="rId11" Type="http://schemas.openxmlformats.org/officeDocument/2006/relationships/ctrlProp" Target="../ctrlProps/ctrlProp600.xml"/><Relationship Id="rId24" Type="http://schemas.openxmlformats.org/officeDocument/2006/relationships/ctrlProp" Target="../ctrlProps/ctrlProp613.xml"/><Relationship Id="rId32" Type="http://schemas.openxmlformats.org/officeDocument/2006/relationships/ctrlProp" Target="../ctrlProps/ctrlProp621.xml"/><Relationship Id="rId37" Type="http://schemas.openxmlformats.org/officeDocument/2006/relationships/ctrlProp" Target="../ctrlProps/ctrlProp626.xml"/><Relationship Id="rId5" Type="http://schemas.openxmlformats.org/officeDocument/2006/relationships/ctrlProp" Target="../ctrlProps/ctrlProp594.xml"/><Relationship Id="rId15" Type="http://schemas.openxmlformats.org/officeDocument/2006/relationships/ctrlProp" Target="../ctrlProps/ctrlProp604.xml"/><Relationship Id="rId23" Type="http://schemas.openxmlformats.org/officeDocument/2006/relationships/ctrlProp" Target="../ctrlProps/ctrlProp612.xml"/><Relationship Id="rId28" Type="http://schemas.openxmlformats.org/officeDocument/2006/relationships/ctrlProp" Target="../ctrlProps/ctrlProp617.xml"/><Relationship Id="rId36" Type="http://schemas.openxmlformats.org/officeDocument/2006/relationships/ctrlProp" Target="../ctrlProps/ctrlProp625.xml"/><Relationship Id="rId10" Type="http://schemas.openxmlformats.org/officeDocument/2006/relationships/ctrlProp" Target="../ctrlProps/ctrlProp599.xml"/><Relationship Id="rId19" Type="http://schemas.openxmlformats.org/officeDocument/2006/relationships/ctrlProp" Target="../ctrlProps/ctrlProp608.xml"/><Relationship Id="rId31" Type="http://schemas.openxmlformats.org/officeDocument/2006/relationships/ctrlProp" Target="../ctrlProps/ctrlProp620.xml"/><Relationship Id="rId4" Type="http://schemas.openxmlformats.org/officeDocument/2006/relationships/ctrlProp" Target="../ctrlProps/ctrlProp593.xml"/><Relationship Id="rId9" Type="http://schemas.openxmlformats.org/officeDocument/2006/relationships/ctrlProp" Target="../ctrlProps/ctrlProp598.xml"/><Relationship Id="rId14" Type="http://schemas.openxmlformats.org/officeDocument/2006/relationships/ctrlProp" Target="../ctrlProps/ctrlProp603.xml"/><Relationship Id="rId22" Type="http://schemas.openxmlformats.org/officeDocument/2006/relationships/ctrlProp" Target="../ctrlProps/ctrlProp611.xml"/><Relationship Id="rId27" Type="http://schemas.openxmlformats.org/officeDocument/2006/relationships/ctrlProp" Target="../ctrlProps/ctrlProp616.xml"/><Relationship Id="rId30" Type="http://schemas.openxmlformats.org/officeDocument/2006/relationships/ctrlProp" Target="../ctrlProps/ctrlProp619.xml"/><Relationship Id="rId35" Type="http://schemas.openxmlformats.org/officeDocument/2006/relationships/ctrlProp" Target="../ctrlProps/ctrlProp624.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636.xml"/><Relationship Id="rId18" Type="http://schemas.openxmlformats.org/officeDocument/2006/relationships/ctrlProp" Target="../ctrlProps/ctrlProp641.xml"/><Relationship Id="rId26" Type="http://schemas.openxmlformats.org/officeDocument/2006/relationships/ctrlProp" Target="../ctrlProps/ctrlProp649.xml"/><Relationship Id="rId39" Type="http://schemas.openxmlformats.org/officeDocument/2006/relationships/ctrlProp" Target="../ctrlProps/ctrlProp662.xml"/><Relationship Id="rId21" Type="http://schemas.openxmlformats.org/officeDocument/2006/relationships/ctrlProp" Target="../ctrlProps/ctrlProp644.xml"/><Relationship Id="rId34" Type="http://schemas.openxmlformats.org/officeDocument/2006/relationships/ctrlProp" Target="../ctrlProps/ctrlProp657.xml"/><Relationship Id="rId42" Type="http://schemas.openxmlformats.org/officeDocument/2006/relationships/ctrlProp" Target="../ctrlProps/ctrlProp665.xml"/><Relationship Id="rId47" Type="http://schemas.openxmlformats.org/officeDocument/2006/relationships/ctrlProp" Target="../ctrlProps/ctrlProp670.xml"/><Relationship Id="rId50" Type="http://schemas.openxmlformats.org/officeDocument/2006/relationships/ctrlProp" Target="../ctrlProps/ctrlProp673.xml"/><Relationship Id="rId55" Type="http://schemas.openxmlformats.org/officeDocument/2006/relationships/ctrlProp" Target="../ctrlProps/ctrlProp678.xml"/><Relationship Id="rId63" Type="http://schemas.openxmlformats.org/officeDocument/2006/relationships/ctrlProp" Target="../ctrlProps/ctrlProp686.xml"/><Relationship Id="rId68" Type="http://schemas.openxmlformats.org/officeDocument/2006/relationships/ctrlProp" Target="../ctrlProps/ctrlProp691.xml"/><Relationship Id="rId76" Type="http://schemas.openxmlformats.org/officeDocument/2006/relationships/ctrlProp" Target="../ctrlProps/ctrlProp699.xml"/><Relationship Id="rId7" Type="http://schemas.openxmlformats.org/officeDocument/2006/relationships/ctrlProp" Target="../ctrlProps/ctrlProp630.xml"/><Relationship Id="rId71" Type="http://schemas.openxmlformats.org/officeDocument/2006/relationships/ctrlProp" Target="../ctrlProps/ctrlProp694.xml"/><Relationship Id="rId2" Type="http://schemas.openxmlformats.org/officeDocument/2006/relationships/drawing" Target="../drawings/drawing22.xml"/><Relationship Id="rId16" Type="http://schemas.openxmlformats.org/officeDocument/2006/relationships/ctrlProp" Target="../ctrlProps/ctrlProp639.xml"/><Relationship Id="rId29" Type="http://schemas.openxmlformats.org/officeDocument/2006/relationships/ctrlProp" Target="../ctrlProps/ctrlProp652.xml"/><Relationship Id="rId11" Type="http://schemas.openxmlformats.org/officeDocument/2006/relationships/ctrlProp" Target="../ctrlProps/ctrlProp634.xml"/><Relationship Id="rId24" Type="http://schemas.openxmlformats.org/officeDocument/2006/relationships/ctrlProp" Target="../ctrlProps/ctrlProp647.xml"/><Relationship Id="rId32" Type="http://schemas.openxmlformats.org/officeDocument/2006/relationships/ctrlProp" Target="../ctrlProps/ctrlProp655.xml"/><Relationship Id="rId37" Type="http://schemas.openxmlformats.org/officeDocument/2006/relationships/ctrlProp" Target="../ctrlProps/ctrlProp660.xml"/><Relationship Id="rId40" Type="http://schemas.openxmlformats.org/officeDocument/2006/relationships/ctrlProp" Target="../ctrlProps/ctrlProp663.xml"/><Relationship Id="rId45" Type="http://schemas.openxmlformats.org/officeDocument/2006/relationships/ctrlProp" Target="../ctrlProps/ctrlProp668.xml"/><Relationship Id="rId53" Type="http://schemas.openxmlformats.org/officeDocument/2006/relationships/ctrlProp" Target="../ctrlProps/ctrlProp676.xml"/><Relationship Id="rId58" Type="http://schemas.openxmlformats.org/officeDocument/2006/relationships/ctrlProp" Target="../ctrlProps/ctrlProp681.xml"/><Relationship Id="rId66" Type="http://schemas.openxmlformats.org/officeDocument/2006/relationships/ctrlProp" Target="../ctrlProps/ctrlProp689.xml"/><Relationship Id="rId74" Type="http://schemas.openxmlformats.org/officeDocument/2006/relationships/ctrlProp" Target="../ctrlProps/ctrlProp697.xml"/><Relationship Id="rId5" Type="http://schemas.openxmlformats.org/officeDocument/2006/relationships/ctrlProp" Target="../ctrlProps/ctrlProp628.xml"/><Relationship Id="rId15" Type="http://schemas.openxmlformats.org/officeDocument/2006/relationships/ctrlProp" Target="../ctrlProps/ctrlProp638.xml"/><Relationship Id="rId23" Type="http://schemas.openxmlformats.org/officeDocument/2006/relationships/ctrlProp" Target="../ctrlProps/ctrlProp646.xml"/><Relationship Id="rId28" Type="http://schemas.openxmlformats.org/officeDocument/2006/relationships/ctrlProp" Target="../ctrlProps/ctrlProp651.xml"/><Relationship Id="rId36" Type="http://schemas.openxmlformats.org/officeDocument/2006/relationships/ctrlProp" Target="../ctrlProps/ctrlProp659.xml"/><Relationship Id="rId49" Type="http://schemas.openxmlformats.org/officeDocument/2006/relationships/ctrlProp" Target="../ctrlProps/ctrlProp672.xml"/><Relationship Id="rId57" Type="http://schemas.openxmlformats.org/officeDocument/2006/relationships/ctrlProp" Target="../ctrlProps/ctrlProp680.xml"/><Relationship Id="rId61" Type="http://schemas.openxmlformats.org/officeDocument/2006/relationships/ctrlProp" Target="../ctrlProps/ctrlProp684.xml"/><Relationship Id="rId10" Type="http://schemas.openxmlformats.org/officeDocument/2006/relationships/ctrlProp" Target="../ctrlProps/ctrlProp633.xml"/><Relationship Id="rId19" Type="http://schemas.openxmlformats.org/officeDocument/2006/relationships/ctrlProp" Target="../ctrlProps/ctrlProp642.xml"/><Relationship Id="rId31" Type="http://schemas.openxmlformats.org/officeDocument/2006/relationships/ctrlProp" Target="../ctrlProps/ctrlProp654.xml"/><Relationship Id="rId44" Type="http://schemas.openxmlformats.org/officeDocument/2006/relationships/ctrlProp" Target="../ctrlProps/ctrlProp667.xml"/><Relationship Id="rId52" Type="http://schemas.openxmlformats.org/officeDocument/2006/relationships/ctrlProp" Target="../ctrlProps/ctrlProp675.xml"/><Relationship Id="rId60" Type="http://schemas.openxmlformats.org/officeDocument/2006/relationships/ctrlProp" Target="../ctrlProps/ctrlProp683.xml"/><Relationship Id="rId65" Type="http://schemas.openxmlformats.org/officeDocument/2006/relationships/ctrlProp" Target="../ctrlProps/ctrlProp688.xml"/><Relationship Id="rId73" Type="http://schemas.openxmlformats.org/officeDocument/2006/relationships/ctrlProp" Target="../ctrlProps/ctrlProp696.xml"/><Relationship Id="rId78" Type="http://schemas.openxmlformats.org/officeDocument/2006/relationships/ctrlProp" Target="../ctrlProps/ctrlProp701.xml"/><Relationship Id="rId4" Type="http://schemas.openxmlformats.org/officeDocument/2006/relationships/ctrlProp" Target="../ctrlProps/ctrlProp627.xml"/><Relationship Id="rId9" Type="http://schemas.openxmlformats.org/officeDocument/2006/relationships/ctrlProp" Target="../ctrlProps/ctrlProp632.xml"/><Relationship Id="rId14" Type="http://schemas.openxmlformats.org/officeDocument/2006/relationships/ctrlProp" Target="../ctrlProps/ctrlProp637.xml"/><Relationship Id="rId22" Type="http://schemas.openxmlformats.org/officeDocument/2006/relationships/ctrlProp" Target="../ctrlProps/ctrlProp645.xml"/><Relationship Id="rId27" Type="http://schemas.openxmlformats.org/officeDocument/2006/relationships/ctrlProp" Target="../ctrlProps/ctrlProp650.xml"/><Relationship Id="rId30" Type="http://schemas.openxmlformats.org/officeDocument/2006/relationships/ctrlProp" Target="../ctrlProps/ctrlProp653.xml"/><Relationship Id="rId35" Type="http://schemas.openxmlformats.org/officeDocument/2006/relationships/ctrlProp" Target="../ctrlProps/ctrlProp658.xml"/><Relationship Id="rId43" Type="http://schemas.openxmlformats.org/officeDocument/2006/relationships/ctrlProp" Target="../ctrlProps/ctrlProp666.xml"/><Relationship Id="rId48" Type="http://schemas.openxmlformats.org/officeDocument/2006/relationships/ctrlProp" Target="../ctrlProps/ctrlProp671.xml"/><Relationship Id="rId56" Type="http://schemas.openxmlformats.org/officeDocument/2006/relationships/ctrlProp" Target="../ctrlProps/ctrlProp679.xml"/><Relationship Id="rId64" Type="http://schemas.openxmlformats.org/officeDocument/2006/relationships/ctrlProp" Target="../ctrlProps/ctrlProp687.xml"/><Relationship Id="rId69" Type="http://schemas.openxmlformats.org/officeDocument/2006/relationships/ctrlProp" Target="../ctrlProps/ctrlProp692.xml"/><Relationship Id="rId77" Type="http://schemas.openxmlformats.org/officeDocument/2006/relationships/ctrlProp" Target="../ctrlProps/ctrlProp700.xml"/><Relationship Id="rId8" Type="http://schemas.openxmlformats.org/officeDocument/2006/relationships/ctrlProp" Target="../ctrlProps/ctrlProp631.xml"/><Relationship Id="rId51" Type="http://schemas.openxmlformats.org/officeDocument/2006/relationships/ctrlProp" Target="../ctrlProps/ctrlProp674.xml"/><Relationship Id="rId72" Type="http://schemas.openxmlformats.org/officeDocument/2006/relationships/ctrlProp" Target="../ctrlProps/ctrlProp695.xml"/><Relationship Id="rId3" Type="http://schemas.openxmlformats.org/officeDocument/2006/relationships/vmlDrawing" Target="../drawings/vmlDrawing21.vml"/><Relationship Id="rId12" Type="http://schemas.openxmlformats.org/officeDocument/2006/relationships/ctrlProp" Target="../ctrlProps/ctrlProp635.xml"/><Relationship Id="rId17" Type="http://schemas.openxmlformats.org/officeDocument/2006/relationships/ctrlProp" Target="../ctrlProps/ctrlProp640.xml"/><Relationship Id="rId25" Type="http://schemas.openxmlformats.org/officeDocument/2006/relationships/ctrlProp" Target="../ctrlProps/ctrlProp648.xml"/><Relationship Id="rId33" Type="http://schemas.openxmlformats.org/officeDocument/2006/relationships/ctrlProp" Target="../ctrlProps/ctrlProp656.xml"/><Relationship Id="rId38" Type="http://schemas.openxmlformats.org/officeDocument/2006/relationships/ctrlProp" Target="../ctrlProps/ctrlProp661.xml"/><Relationship Id="rId46" Type="http://schemas.openxmlformats.org/officeDocument/2006/relationships/ctrlProp" Target="../ctrlProps/ctrlProp669.xml"/><Relationship Id="rId59" Type="http://schemas.openxmlformats.org/officeDocument/2006/relationships/ctrlProp" Target="../ctrlProps/ctrlProp682.xml"/><Relationship Id="rId67" Type="http://schemas.openxmlformats.org/officeDocument/2006/relationships/ctrlProp" Target="../ctrlProps/ctrlProp690.xml"/><Relationship Id="rId20" Type="http://schemas.openxmlformats.org/officeDocument/2006/relationships/ctrlProp" Target="../ctrlProps/ctrlProp643.xml"/><Relationship Id="rId41" Type="http://schemas.openxmlformats.org/officeDocument/2006/relationships/ctrlProp" Target="../ctrlProps/ctrlProp664.xml"/><Relationship Id="rId54" Type="http://schemas.openxmlformats.org/officeDocument/2006/relationships/ctrlProp" Target="../ctrlProps/ctrlProp677.xml"/><Relationship Id="rId62" Type="http://schemas.openxmlformats.org/officeDocument/2006/relationships/ctrlProp" Target="../ctrlProps/ctrlProp685.xml"/><Relationship Id="rId70" Type="http://schemas.openxmlformats.org/officeDocument/2006/relationships/ctrlProp" Target="../ctrlProps/ctrlProp693.xml"/><Relationship Id="rId75" Type="http://schemas.openxmlformats.org/officeDocument/2006/relationships/ctrlProp" Target="../ctrlProps/ctrlProp698.xml"/><Relationship Id="rId1" Type="http://schemas.openxmlformats.org/officeDocument/2006/relationships/printerSettings" Target="../printerSettings/printerSettings26.bin"/><Relationship Id="rId6" Type="http://schemas.openxmlformats.org/officeDocument/2006/relationships/ctrlProp" Target="../ctrlProps/ctrlProp6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2.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2" Type="http://schemas.openxmlformats.org/officeDocument/2006/relationships/drawing" Target="../drawings/drawing4.xml"/><Relationship Id="rId16" Type="http://schemas.openxmlformats.org/officeDocument/2006/relationships/ctrlProp" Target="../ctrlProps/ctrlProp23.xml"/><Relationship Id="rId20" Type="http://schemas.openxmlformats.org/officeDocument/2006/relationships/ctrlProp" Target="../ctrlProps/ctrlProp27.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7.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omments" Target="../comments1.xml"/><Relationship Id="rId2" Type="http://schemas.openxmlformats.org/officeDocument/2006/relationships/drawing" Target="../drawings/drawing6.xml"/><Relationship Id="rId16" Type="http://schemas.openxmlformats.org/officeDocument/2006/relationships/ctrlProp" Target="../ctrlProps/ctrlProp47.xml"/><Relationship Id="rId29" Type="http://schemas.openxmlformats.org/officeDocument/2006/relationships/ctrlProp" Target="../ctrlProps/ctrlProp60.xml"/><Relationship Id="rId107" Type="http://schemas.openxmlformats.org/officeDocument/2006/relationships/ctrlProp" Target="../ctrlProps/ctrlProp138.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37" Type="http://schemas.openxmlformats.org/officeDocument/2006/relationships/ctrlProp" Target="../ctrlProps/ctrlProp68.xml"/><Relationship Id="rId40" Type="http://schemas.openxmlformats.org/officeDocument/2006/relationships/ctrlProp" Target="../ctrlProps/ctrlProp71.xml"/><Relationship Id="rId45" Type="http://schemas.openxmlformats.org/officeDocument/2006/relationships/ctrlProp" Target="../ctrlProps/ctrlProp76.xml"/><Relationship Id="rId53" Type="http://schemas.openxmlformats.org/officeDocument/2006/relationships/ctrlProp" Target="../ctrlProps/ctrlProp84.xml"/><Relationship Id="rId58" Type="http://schemas.openxmlformats.org/officeDocument/2006/relationships/ctrlProp" Target="../ctrlProps/ctrlProp89.xml"/><Relationship Id="rId66" Type="http://schemas.openxmlformats.org/officeDocument/2006/relationships/ctrlProp" Target="../ctrlProps/ctrlProp97.xml"/><Relationship Id="rId74" Type="http://schemas.openxmlformats.org/officeDocument/2006/relationships/ctrlProp" Target="../ctrlProps/ctrlProp105.xml"/><Relationship Id="rId79" Type="http://schemas.openxmlformats.org/officeDocument/2006/relationships/ctrlProp" Target="../ctrlProps/ctrlProp110.xml"/><Relationship Id="rId87" Type="http://schemas.openxmlformats.org/officeDocument/2006/relationships/ctrlProp" Target="../ctrlProps/ctrlProp118.xml"/><Relationship Id="rId102" Type="http://schemas.openxmlformats.org/officeDocument/2006/relationships/ctrlProp" Target="../ctrlProps/ctrlProp133.xml"/><Relationship Id="rId110" Type="http://schemas.openxmlformats.org/officeDocument/2006/relationships/ctrlProp" Target="../ctrlProps/ctrlProp141.xml"/><Relationship Id="rId5" Type="http://schemas.openxmlformats.org/officeDocument/2006/relationships/ctrlProp" Target="../ctrlProps/ctrlProp36.xml"/><Relationship Id="rId61" Type="http://schemas.openxmlformats.org/officeDocument/2006/relationships/ctrlProp" Target="../ctrlProps/ctrlProp92.xml"/><Relationship Id="rId82" Type="http://schemas.openxmlformats.org/officeDocument/2006/relationships/ctrlProp" Target="../ctrlProps/ctrlProp113.xml"/><Relationship Id="rId90" Type="http://schemas.openxmlformats.org/officeDocument/2006/relationships/ctrlProp" Target="../ctrlProps/ctrlProp121.xml"/><Relationship Id="rId95" Type="http://schemas.openxmlformats.org/officeDocument/2006/relationships/ctrlProp" Target="../ctrlProps/ctrlProp126.xml"/><Relationship Id="rId19" Type="http://schemas.openxmlformats.org/officeDocument/2006/relationships/ctrlProp" Target="../ctrlProps/ctrlProp5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43" Type="http://schemas.openxmlformats.org/officeDocument/2006/relationships/ctrlProp" Target="../ctrlProps/ctrlProp74.xml"/><Relationship Id="rId48" Type="http://schemas.openxmlformats.org/officeDocument/2006/relationships/ctrlProp" Target="../ctrlProps/ctrlProp79.xml"/><Relationship Id="rId56" Type="http://schemas.openxmlformats.org/officeDocument/2006/relationships/ctrlProp" Target="../ctrlProps/ctrlProp87.xml"/><Relationship Id="rId64" Type="http://schemas.openxmlformats.org/officeDocument/2006/relationships/ctrlProp" Target="../ctrlProps/ctrlProp95.xml"/><Relationship Id="rId69" Type="http://schemas.openxmlformats.org/officeDocument/2006/relationships/ctrlProp" Target="../ctrlProps/ctrlProp100.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80" Type="http://schemas.openxmlformats.org/officeDocument/2006/relationships/ctrlProp" Target="../ctrlProps/ctrlProp111.xml"/><Relationship Id="rId85" Type="http://schemas.openxmlformats.org/officeDocument/2006/relationships/ctrlProp" Target="../ctrlProps/ctrlProp116.xml"/><Relationship Id="rId93" Type="http://schemas.openxmlformats.org/officeDocument/2006/relationships/ctrlProp" Target="../ctrlProps/ctrlProp124.xml"/><Relationship Id="rId98" Type="http://schemas.openxmlformats.org/officeDocument/2006/relationships/ctrlProp" Target="../ctrlProps/ctrlProp129.xml"/><Relationship Id="rId3" Type="http://schemas.openxmlformats.org/officeDocument/2006/relationships/vmlDrawing" Target="../drawings/vmlDrawing4.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 Id="rId46" Type="http://schemas.openxmlformats.org/officeDocument/2006/relationships/ctrlProp" Target="../ctrlProps/ctrlProp77.xml"/><Relationship Id="rId59" Type="http://schemas.openxmlformats.org/officeDocument/2006/relationships/ctrlProp" Target="../ctrlProps/ctrlProp90.xml"/><Relationship Id="rId67" Type="http://schemas.openxmlformats.org/officeDocument/2006/relationships/ctrlProp" Target="../ctrlProps/ctrlProp98.xml"/><Relationship Id="rId103" Type="http://schemas.openxmlformats.org/officeDocument/2006/relationships/ctrlProp" Target="../ctrlProps/ctrlProp134.xml"/><Relationship Id="rId108" Type="http://schemas.openxmlformats.org/officeDocument/2006/relationships/ctrlProp" Target="../ctrlProps/ctrlProp139.xml"/><Relationship Id="rId20" Type="http://schemas.openxmlformats.org/officeDocument/2006/relationships/ctrlProp" Target="../ctrlProps/ctrlProp51.xml"/><Relationship Id="rId41" Type="http://schemas.openxmlformats.org/officeDocument/2006/relationships/ctrlProp" Target="../ctrlProps/ctrlProp72.xml"/><Relationship Id="rId54" Type="http://schemas.openxmlformats.org/officeDocument/2006/relationships/ctrlProp" Target="../ctrlProps/ctrlProp85.xml"/><Relationship Id="rId62" Type="http://schemas.openxmlformats.org/officeDocument/2006/relationships/ctrlProp" Target="../ctrlProps/ctrlProp93.xml"/><Relationship Id="rId70" Type="http://schemas.openxmlformats.org/officeDocument/2006/relationships/ctrlProp" Target="../ctrlProps/ctrlProp101.xml"/><Relationship Id="rId75" Type="http://schemas.openxmlformats.org/officeDocument/2006/relationships/ctrlProp" Target="../ctrlProps/ctrlProp106.xml"/><Relationship Id="rId83" Type="http://schemas.openxmlformats.org/officeDocument/2006/relationships/ctrlProp" Target="../ctrlProps/ctrlProp114.xml"/><Relationship Id="rId88" Type="http://schemas.openxmlformats.org/officeDocument/2006/relationships/ctrlProp" Target="../ctrlProps/ctrlProp119.xml"/><Relationship Id="rId91" Type="http://schemas.openxmlformats.org/officeDocument/2006/relationships/ctrlProp" Target="../ctrlProps/ctrlProp122.xml"/><Relationship Id="rId96" Type="http://schemas.openxmlformats.org/officeDocument/2006/relationships/ctrlProp" Target="../ctrlProps/ctrlProp127.xml"/><Relationship Id="rId111" Type="http://schemas.openxmlformats.org/officeDocument/2006/relationships/ctrlProp" Target="../ctrlProps/ctrlProp142.xml"/><Relationship Id="rId1" Type="http://schemas.openxmlformats.org/officeDocument/2006/relationships/printerSettings" Target="../printerSettings/printerSettings8.bin"/><Relationship Id="rId6" Type="http://schemas.openxmlformats.org/officeDocument/2006/relationships/ctrlProp" Target="../ctrlProps/ctrlProp37.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49" Type="http://schemas.openxmlformats.org/officeDocument/2006/relationships/ctrlProp" Target="../ctrlProps/ctrlProp80.xml"/><Relationship Id="rId57" Type="http://schemas.openxmlformats.org/officeDocument/2006/relationships/ctrlProp" Target="../ctrlProps/ctrlProp88.xml"/><Relationship Id="rId106" Type="http://schemas.openxmlformats.org/officeDocument/2006/relationships/ctrlProp" Target="../ctrlProps/ctrlProp137.xml"/><Relationship Id="rId10" Type="http://schemas.openxmlformats.org/officeDocument/2006/relationships/ctrlProp" Target="../ctrlProps/ctrlProp41.xml"/><Relationship Id="rId31" Type="http://schemas.openxmlformats.org/officeDocument/2006/relationships/ctrlProp" Target="../ctrlProps/ctrlProp62.xml"/><Relationship Id="rId44" Type="http://schemas.openxmlformats.org/officeDocument/2006/relationships/ctrlProp" Target="../ctrlProps/ctrlProp75.xml"/><Relationship Id="rId52" Type="http://schemas.openxmlformats.org/officeDocument/2006/relationships/ctrlProp" Target="../ctrlProps/ctrlProp83.xml"/><Relationship Id="rId60" Type="http://schemas.openxmlformats.org/officeDocument/2006/relationships/ctrlProp" Target="../ctrlProps/ctrlProp91.xml"/><Relationship Id="rId65" Type="http://schemas.openxmlformats.org/officeDocument/2006/relationships/ctrlProp" Target="../ctrlProps/ctrlProp96.xml"/><Relationship Id="rId73" Type="http://schemas.openxmlformats.org/officeDocument/2006/relationships/ctrlProp" Target="../ctrlProps/ctrlProp104.xml"/><Relationship Id="rId78" Type="http://schemas.openxmlformats.org/officeDocument/2006/relationships/ctrlProp" Target="../ctrlProps/ctrlProp109.xml"/><Relationship Id="rId81" Type="http://schemas.openxmlformats.org/officeDocument/2006/relationships/ctrlProp" Target="../ctrlProps/ctrlProp112.xml"/><Relationship Id="rId86" Type="http://schemas.openxmlformats.org/officeDocument/2006/relationships/ctrlProp" Target="../ctrlProps/ctrlProp117.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165.xml"/><Relationship Id="rId21" Type="http://schemas.openxmlformats.org/officeDocument/2006/relationships/ctrlProp" Target="../ctrlProps/ctrlProp160.xml"/><Relationship Id="rId42" Type="http://schemas.openxmlformats.org/officeDocument/2006/relationships/ctrlProp" Target="../ctrlProps/ctrlProp181.xml"/><Relationship Id="rId47" Type="http://schemas.openxmlformats.org/officeDocument/2006/relationships/ctrlProp" Target="../ctrlProps/ctrlProp186.xml"/><Relationship Id="rId63" Type="http://schemas.openxmlformats.org/officeDocument/2006/relationships/ctrlProp" Target="../ctrlProps/ctrlProp202.xml"/><Relationship Id="rId68" Type="http://schemas.openxmlformats.org/officeDocument/2006/relationships/ctrlProp" Target="../ctrlProps/ctrlProp207.xml"/><Relationship Id="rId84" Type="http://schemas.openxmlformats.org/officeDocument/2006/relationships/ctrlProp" Target="../ctrlProps/ctrlProp223.xml"/><Relationship Id="rId89" Type="http://schemas.openxmlformats.org/officeDocument/2006/relationships/ctrlProp" Target="../ctrlProps/ctrlProp228.xml"/><Relationship Id="rId112" Type="http://schemas.openxmlformats.org/officeDocument/2006/relationships/comments" Target="../comments2.xml"/><Relationship Id="rId2" Type="http://schemas.openxmlformats.org/officeDocument/2006/relationships/drawing" Target="../drawings/drawing7.xml"/><Relationship Id="rId16" Type="http://schemas.openxmlformats.org/officeDocument/2006/relationships/ctrlProp" Target="../ctrlProps/ctrlProp155.xml"/><Relationship Id="rId29" Type="http://schemas.openxmlformats.org/officeDocument/2006/relationships/ctrlProp" Target="../ctrlProps/ctrlProp168.xml"/><Relationship Id="rId107" Type="http://schemas.openxmlformats.org/officeDocument/2006/relationships/ctrlProp" Target="../ctrlProps/ctrlProp246.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45" Type="http://schemas.openxmlformats.org/officeDocument/2006/relationships/ctrlProp" Target="../ctrlProps/ctrlProp184.xml"/><Relationship Id="rId53" Type="http://schemas.openxmlformats.org/officeDocument/2006/relationships/ctrlProp" Target="../ctrlProps/ctrlProp192.xml"/><Relationship Id="rId58" Type="http://schemas.openxmlformats.org/officeDocument/2006/relationships/ctrlProp" Target="../ctrlProps/ctrlProp197.xml"/><Relationship Id="rId66" Type="http://schemas.openxmlformats.org/officeDocument/2006/relationships/ctrlProp" Target="../ctrlProps/ctrlProp205.xml"/><Relationship Id="rId74" Type="http://schemas.openxmlformats.org/officeDocument/2006/relationships/ctrlProp" Target="../ctrlProps/ctrlProp213.xml"/><Relationship Id="rId79" Type="http://schemas.openxmlformats.org/officeDocument/2006/relationships/ctrlProp" Target="../ctrlProps/ctrlProp218.xml"/><Relationship Id="rId87" Type="http://schemas.openxmlformats.org/officeDocument/2006/relationships/ctrlProp" Target="../ctrlProps/ctrlProp226.xml"/><Relationship Id="rId102" Type="http://schemas.openxmlformats.org/officeDocument/2006/relationships/ctrlProp" Target="../ctrlProps/ctrlProp241.xml"/><Relationship Id="rId110" Type="http://schemas.openxmlformats.org/officeDocument/2006/relationships/ctrlProp" Target="../ctrlProps/ctrlProp249.xml"/><Relationship Id="rId5" Type="http://schemas.openxmlformats.org/officeDocument/2006/relationships/ctrlProp" Target="../ctrlProps/ctrlProp144.xml"/><Relationship Id="rId61" Type="http://schemas.openxmlformats.org/officeDocument/2006/relationships/ctrlProp" Target="../ctrlProps/ctrlProp200.xml"/><Relationship Id="rId82" Type="http://schemas.openxmlformats.org/officeDocument/2006/relationships/ctrlProp" Target="../ctrlProps/ctrlProp221.xml"/><Relationship Id="rId90" Type="http://schemas.openxmlformats.org/officeDocument/2006/relationships/ctrlProp" Target="../ctrlProps/ctrlProp229.xml"/><Relationship Id="rId95" Type="http://schemas.openxmlformats.org/officeDocument/2006/relationships/ctrlProp" Target="../ctrlProps/ctrlProp234.xml"/><Relationship Id="rId19" Type="http://schemas.openxmlformats.org/officeDocument/2006/relationships/ctrlProp" Target="../ctrlProps/ctrlProp15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 Id="rId48" Type="http://schemas.openxmlformats.org/officeDocument/2006/relationships/ctrlProp" Target="../ctrlProps/ctrlProp187.xml"/><Relationship Id="rId56" Type="http://schemas.openxmlformats.org/officeDocument/2006/relationships/ctrlProp" Target="../ctrlProps/ctrlProp195.xml"/><Relationship Id="rId64" Type="http://schemas.openxmlformats.org/officeDocument/2006/relationships/ctrlProp" Target="../ctrlProps/ctrlProp203.xml"/><Relationship Id="rId69" Type="http://schemas.openxmlformats.org/officeDocument/2006/relationships/ctrlProp" Target="../ctrlProps/ctrlProp208.xml"/><Relationship Id="rId77" Type="http://schemas.openxmlformats.org/officeDocument/2006/relationships/ctrlProp" Target="../ctrlProps/ctrlProp216.xml"/><Relationship Id="rId100" Type="http://schemas.openxmlformats.org/officeDocument/2006/relationships/ctrlProp" Target="../ctrlProps/ctrlProp239.xml"/><Relationship Id="rId105" Type="http://schemas.openxmlformats.org/officeDocument/2006/relationships/ctrlProp" Target="../ctrlProps/ctrlProp244.xml"/><Relationship Id="rId8" Type="http://schemas.openxmlformats.org/officeDocument/2006/relationships/ctrlProp" Target="../ctrlProps/ctrlProp147.xml"/><Relationship Id="rId51" Type="http://schemas.openxmlformats.org/officeDocument/2006/relationships/ctrlProp" Target="../ctrlProps/ctrlProp190.xml"/><Relationship Id="rId72" Type="http://schemas.openxmlformats.org/officeDocument/2006/relationships/ctrlProp" Target="../ctrlProps/ctrlProp211.xml"/><Relationship Id="rId80" Type="http://schemas.openxmlformats.org/officeDocument/2006/relationships/ctrlProp" Target="../ctrlProps/ctrlProp219.xml"/><Relationship Id="rId85" Type="http://schemas.openxmlformats.org/officeDocument/2006/relationships/ctrlProp" Target="../ctrlProps/ctrlProp224.xml"/><Relationship Id="rId93" Type="http://schemas.openxmlformats.org/officeDocument/2006/relationships/ctrlProp" Target="../ctrlProps/ctrlProp232.xml"/><Relationship Id="rId98" Type="http://schemas.openxmlformats.org/officeDocument/2006/relationships/ctrlProp" Target="../ctrlProps/ctrlProp237.xml"/><Relationship Id="rId3" Type="http://schemas.openxmlformats.org/officeDocument/2006/relationships/vmlDrawing" Target="../drawings/vmlDrawing5.v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46" Type="http://schemas.openxmlformats.org/officeDocument/2006/relationships/ctrlProp" Target="../ctrlProps/ctrlProp185.xml"/><Relationship Id="rId59" Type="http://schemas.openxmlformats.org/officeDocument/2006/relationships/ctrlProp" Target="../ctrlProps/ctrlProp198.xml"/><Relationship Id="rId67" Type="http://schemas.openxmlformats.org/officeDocument/2006/relationships/ctrlProp" Target="../ctrlProps/ctrlProp206.xml"/><Relationship Id="rId103" Type="http://schemas.openxmlformats.org/officeDocument/2006/relationships/ctrlProp" Target="../ctrlProps/ctrlProp242.xml"/><Relationship Id="rId108" Type="http://schemas.openxmlformats.org/officeDocument/2006/relationships/ctrlProp" Target="../ctrlProps/ctrlProp247.xml"/><Relationship Id="rId20" Type="http://schemas.openxmlformats.org/officeDocument/2006/relationships/ctrlProp" Target="../ctrlProps/ctrlProp159.xml"/><Relationship Id="rId41" Type="http://schemas.openxmlformats.org/officeDocument/2006/relationships/ctrlProp" Target="../ctrlProps/ctrlProp180.xml"/><Relationship Id="rId54" Type="http://schemas.openxmlformats.org/officeDocument/2006/relationships/ctrlProp" Target="../ctrlProps/ctrlProp193.xml"/><Relationship Id="rId62" Type="http://schemas.openxmlformats.org/officeDocument/2006/relationships/ctrlProp" Target="../ctrlProps/ctrlProp201.xml"/><Relationship Id="rId70" Type="http://schemas.openxmlformats.org/officeDocument/2006/relationships/ctrlProp" Target="../ctrlProps/ctrlProp209.xml"/><Relationship Id="rId75" Type="http://schemas.openxmlformats.org/officeDocument/2006/relationships/ctrlProp" Target="../ctrlProps/ctrlProp214.xml"/><Relationship Id="rId83" Type="http://schemas.openxmlformats.org/officeDocument/2006/relationships/ctrlProp" Target="../ctrlProps/ctrlProp222.xml"/><Relationship Id="rId88" Type="http://schemas.openxmlformats.org/officeDocument/2006/relationships/ctrlProp" Target="../ctrlProps/ctrlProp227.xml"/><Relationship Id="rId91" Type="http://schemas.openxmlformats.org/officeDocument/2006/relationships/ctrlProp" Target="../ctrlProps/ctrlProp230.xml"/><Relationship Id="rId96" Type="http://schemas.openxmlformats.org/officeDocument/2006/relationships/ctrlProp" Target="../ctrlProps/ctrlProp235.xml"/><Relationship Id="rId111" Type="http://schemas.openxmlformats.org/officeDocument/2006/relationships/ctrlProp" Target="../ctrlProps/ctrlProp250.xml"/><Relationship Id="rId1" Type="http://schemas.openxmlformats.org/officeDocument/2006/relationships/printerSettings" Target="../printerSettings/printerSettings9.bin"/><Relationship Id="rId6" Type="http://schemas.openxmlformats.org/officeDocument/2006/relationships/ctrlProp" Target="../ctrlProps/ctrlProp145.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49" Type="http://schemas.openxmlformats.org/officeDocument/2006/relationships/ctrlProp" Target="../ctrlProps/ctrlProp188.xml"/><Relationship Id="rId57" Type="http://schemas.openxmlformats.org/officeDocument/2006/relationships/ctrlProp" Target="../ctrlProps/ctrlProp196.xml"/><Relationship Id="rId106" Type="http://schemas.openxmlformats.org/officeDocument/2006/relationships/ctrlProp" Target="../ctrlProps/ctrlProp245.xml"/><Relationship Id="rId10" Type="http://schemas.openxmlformats.org/officeDocument/2006/relationships/ctrlProp" Target="../ctrlProps/ctrlProp149.xml"/><Relationship Id="rId31" Type="http://schemas.openxmlformats.org/officeDocument/2006/relationships/ctrlProp" Target="../ctrlProps/ctrlProp170.xml"/><Relationship Id="rId44" Type="http://schemas.openxmlformats.org/officeDocument/2006/relationships/ctrlProp" Target="../ctrlProps/ctrlProp183.xml"/><Relationship Id="rId52" Type="http://schemas.openxmlformats.org/officeDocument/2006/relationships/ctrlProp" Target="../ctrlProps/ctrlProp191.xml"/><Relationship Id="rId60" Type="http://schemas.openxmlformats.org/officeDocument/2006/relationships/ctrlProp" Target="../ctrlProps/ctrlProp199.xml"/><Relationship Id="rId65" Type="http://schemas.openxmlformats.org/officeDocument/2006/relationships/ctrlProp" Target="../ctrlProps/ctrlProp204.xml"/><Relationship Id="rId73" Type="http://schemas.openxmlformats.org/officeDocument/2006/relationships/ctrlProp" Target="../ctrlProps/ctrlProp212.xml"/><Relationship Id="rId78" Type="http://schemas.openxmlformats.org/officeDocument/2006/relationships/ctrlProp" Target="../ctrlProps/ctrlProp217.xml"/><Relationship Id="rId81" Type="http://schemas.openxmlformats.org/officeDocument/2006/relationships/ctrlProp" Target="../ctrlProps/ctrlProp220.xml"/><Relationship Id="rId86" Type="http://schemas.openxmlformats.org/officeDocument/2006/relationships/ctrlProp" Target="../ctrlProps/ctrlProp225.xml"/><Relationship Id="rId94" Type="http://schemas.openxmlformats.org/officeDocument/2006/relationships/ctrlProp" Target="../ctrlProps/ctrlProp233.xml"/><Relationship Id="rId99" Type="http://schemas.openxmlformats.org/officeDocument/2006/relationships/ctrlProp" Target="../ctrlProps/ctrlProp238.xml"/><Relationship Id="rId101" Type="http://schemas.openxmlformats.org/officeDocument/2006/relationships/ctrlProp" Target="../ctrlProps/ctrlProp240.xml"/><Relationship Id="rId4" Type="http://schemas.openxmlformats.org/officeDocument/2006/relationships/ctrlProp" Target="../ctrlProps/ctrlProp143.xml"/><Relationship Id="rId9" Type="http://schemas.openxmlformats.org/officeDocument/2006/relationships/ctrlProp" Target="../ctrlProps/ctrlProp148.xml"/><Relationship Id="rId13" Type="http://schemas.openxmlformats.org/officeDocument/2006/relationships/ctrlProp" Target="../ctrlProps/ctrlProp152.xml"/><Relationship Id="rId18" Type="http://schemas.openxmlformats.org/officeDocument/2006/relationships/ctrlProp" Target="../ctrlProps/ctrlProp157.xml"/><Relationship Id="rId39" Type="http://schemas.openxmlformats.org/officeDocument/2006/relationships/ctrlProp" Target="../ctrlProps/ctrlProp178.xml"/><Relationship Id="rId109" Type="http://schemas.openxmlformats.org/officeDocument/2006/relationships/ctrlProp" Target="../ctrlProps/ctrlProp248.xml"/><Relationship Id="rId34" Type="http://schemas.openxmlformats.org/officeDocument/2006/relationships/ctrlProp" Target="../ctrlProps/ctrlProp173.xml"/><Relationship Id="rId50" Type="http://schemas.openxmlformats.org/officeDocument/2006/relationships/ctrlProp" Target="../ctrlProps/ctrlProp189.xml"/><Relationship Id="rId55" Type="http://schemas.openxmlformats.org/officeDocument/2006/relationships/ctrlProp" Target="../ctrlProps/ctrlProp194.xml"/><Relationship Id="rId76" Type="http://schemas.openxmlformats.org/officeDocument/2006/relationships/ctrlProp" Target="../ctrlProps/ctrlProp215.xml"/><Relationship Id="rId97" Type="http://schemas.openxmlformats.org/officeDocument/2006/relationships/ctrlProp" Target="../ctrlProps/ctrlProp236.xml"/><Relationship Id="rId104" Type="http://schemas.openxmlformats.org/officeDocument/2006/relationships/ctrlProp" Target="../ctrlProps/ctrlProp243.xml"/><Relationship Id="rId7" Type="http://schemas.openxmlformats.org/officeDocument/2006/relationships/ctrlProp" Target="../ctrlProps/ctrlProp146.xml"/><Relationship Id="rId71" Type="http://schemas.openxmlformats.org/officeDocument/2006/relationships/ctrlProp" Target="../ctrlProps/ctrlProp210.xml"/><Relationship Id="rId92" Type="http://schemas.openxmlformats.org/officeDocument/2006/relationships/ctrlProp" Target="../ctrlProps/ctrlProp2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ettingSheet"/>
  <dimension ref="A1:C35"/>
  <sheetViews>
    <sheetView workbookViewId="0">
      <selection activeCell="E8" sqref="E8"/>
    </sheetView>
  </sheetViews>
  <sheetFormatPr defaultRowHeight="13.5" x14ac:dyDescent="0.15"/>
  <cols>
    <col min="1" max="1" width="11.875" style="2" bestFit="1" customWidth="1"/>
    <col min="2" max="2" width="17.25" style="2" bestFit="1" customWidth="1"/>
    <col min="3" max="16384" width="9" style="2"/>
  </cols>
  <sheetData>
    <row r="1" spans="1:2" x14ac:dyDescent="0.15">
      <c r="A1" s="9" t="s">
        <v>127</v>
      </c>
    </row>
    <row r="2" spans="1:2" x14ac:dyDescent="0.15">
      <c r="A2" s="10"/>
    </row>
    <row r="3" spans="1:2" x14ac:dyDescent="0.15">
      <c r="A3" s="11" t="s">
        <v>128</v>
      </c>
    </row>
    <row r="4" spans="1:2" x14ac:dyDescent="0.15">
      <c r="A4" s="10"/>
    </row>
    <row r="5" spans="1:2" x14ac:dyDescent="0.15">
      <c r="A5" s="12" t="s">
        <v>129</v>
      </c>
    </row>
    <row r="6" spans="1:2" x14ac:dyDescent="0.15">
      <c r="A6" s="18" t="s">
        <v>244</v>
      </c>
      <c r="B6" s="19" t="s">
        <v>248</v>
      </c>
    </row>
    <row r="8" spans="1:2" x14ac:dyDescent="0.15">
      <c r="A8" s="8" t="s">
        <v>130</v>
      </c>
      <c r="B8" s="8" t="s">
        <v>131</v>
      </c>
    </row>
    <row r="9" spans="1:2" x14ac:dyDescent="0.15">
      <c r="A9" s="1">
        <v>1</v>
      </c>
      <c r="B9" s="1" t="s">
        <v>132</v>
      </c>
    </row>
    <row r="10" spans="1:2" x14ac:dyDescent="0.15">
      <c r="A10" s="1">
        <v>2</v>
      </c>
      <c r="B10" s="1" t="s">
        <v>133</v>
      </c>
    </row>
    <row r="11" spans="1:2" x14ac:dyDescent="0.15">
      <c r="A11" s="1">
        <v>3</v>
      </c>
      <c r="B11" s="1" t="s">
        <v>134</v>
      </c>
    </row>
    <row r="12" spans="1:2" x14ac:dyDescent="0.15">
      <c r="A12" s="1">
        <v>4</v>
      </c>
      <c r="B12" s="1" t="s">
        <v>135</v>
      </c>
    </row>
    <row r="13" spans="1:2" x14ac:dyDescent="0.15">
      <c r="A13" s="1">
        <v>5</v>
      </c>
      <c r="B13" s="1" t="s">
        <v>136</v>
      </c>
    </row>
    <row r="14" spans="1:2" x14ac:dyDescent="0.15">
      <c r="A14" s="1">
        <v>6</v>
      </c>
      <c r="B14" s="1" t="s">
        <v>137</v>
      </c>
    </row>
    <row r="15" spans="1:2" x14ac:dyDescent="0.15">
      <c r="A15" s="1">
        <v>7</v>
      </c>
      <c r="B15" s="1" t="s">
        <v>138</v>
      </c>
    </row>
    <row r="17" spans="1:3" x14ac:dyDescent="0.15">
      <c r="A17" s="8" t="s">
        <v>55</v>
      </c>
      <c r="C17" s="8" t="s">
        <v>229</v>
      </c>
    </row>
    <row r="18" spans="1:3" x14ac:dyDescent="0.15">
      <c r="A18" s="1" t="s">
        <v>139</v>
      </c>
      <c r="C18" s="1" t="s">
        <v>230</v>
      </c>
    </row>
    <row r="19" spans="1:3" x14ac:dyDescent="0.15">
      <c r="A19" s="1" t="s">
        <v>140</v>
      </c>
      <c r="C19" s="1" t="s">
        <v>170</v>
      </c>
    </row>
    <row r="20" spans="1:3" x14ac:dyDescent="0.15">
      <c r="A20" s="1" t="s">
        <v>141</v>
      </c>
      <c r="C20" s="1" t="s">
        <v>200</v>
      </c>
    </row>
    <row r="21" spans="1:3" x14ac:dyDescent="0.15">
      <c r="A21" s="1" t="s">
        <v>142</v>
      </c>
    </row>
    <row r="23" spans="1:3" x14ac:dyDescent="0.15">
      <c r="A23" s="16" t="s">
        <v>143</v>
      </c>
    </row>
    <row r="24" spans="1:3" x14ac:dyDescent="0.15">
      <c r="A24" s="7" t="s">
        <v>144</v>
      </c>
    </row>
    <row r="25" spans="1:3" x14ac:dyDescent="0.15">
      <c r="A25" s="7" t="s">
        <v>145</v>
      </c>
    </row>
    <row r="27" spans="1:3" x14ac:dyDescent="0.15">
      <c r="A27" s="8" t="s">
        <v>166</v>
      </c>
    </row>
    <row r="28" spans="1:3" x14ac:dyDescent="0.15">
      <c r="A28" s="1" t="s">
        <v>84</v>
      </c>
    </row>
    <row r="29" spans="1:3" x14ac:dyDescent="0.15">
      <c r="A29" s="1" t="s">
        <v>184</v>
      </c>
    </row>
    <row r="31" spans="1:3" x14ac:dyDescent="0.15">
      <c r="A31" s="8" t="s">
        <v>202</v>
      </c>
    </row>
    <row r="32" spans="1:3" x14ac:dyDescent="0.15">
      <c r="A32" s="1" t="s">
        <v>246</v>
      </c>
    </row>
    <row r="33" spans="1:1" x14ac:dyDescent="0.15">
      <c r="A33" s="1" t="s">
        <v>83</v>
      </c>
    </row>
    <row r="34" spans="1:1" x14ac:dyDescent="0.15">
      <c r="A34" s="1" t="s">
        <v>205</v>
      </c>
    </row>
    <row r="35" spans="1:1" x14ac:dyDescent="0.15">
      <c r="A35" s="1" t="s">
        <v>206</v>
      </c>
    </row>
  </sheetData>
  <sheetProtection selectLockedCells="1"/>
  <phoneticPr fontId="3"/>
  <pageMargins left="0.70866141732283461" right="0.39370078740157483" top="0.39370078740157483" bottom="0.39370078740157483" header="0.39370078740157483" footer="0.31496062992125984"/>
  <pageSetup paperSize="9" orientation="landscape" blackAndWhite="1"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pageSetUpPr fitToPage="1"/>
  </sheetPr>
  <dimension ref="A1:BH198"/>
  <sheetViews>
    <sheetView view="pageBreakPreview" zoomScale="95" zoomScaleNormal="73" zoomScaleSheetLayoutView="95" workbookViewId="0">
      <selection activeCell="I3" sqref="I3:Y3"/>
    </sheetView>
  </sheetViews>
  <sheetFormatPr defaultRowHeight="16.5" x14ac:dyDescent="0.3"/>
  <cols>
    <col min="1" max="56" width="4.375" style="430" customWidth="1"/>
    <col min="57" max="59" width="4.375" style="41" customWidth="1"/>
    <col min="60" max="60" width="9" style="41"/>
    <col min="257" max="315" width="4.375" customWidth="1"/>
    <col min="513" max="571" width="4.375" customWidth="1"/>
    <col min="769" max="827" width="4.375" customWidth="1"/>
    <col min="1025" max="1083" width="4.375" customWidth="1"/>
    <col min="1281" max="1339" width="4.375" customWidth="1"/>
    <col min="1537" max="1595" width="4.375" customWidth="1"/>
    <col min="1793" max="1851" width="4.375" customWidth="1"/>
    <col min="2049" max="2107" width="4.375" customWidth="1"/>
    <col min="2305" max="2363" width="4.375" customWidth="1"/>
    <col min="2561" max="2619" width="4.375" customWidth="1"/>
    <col min="2817" max="2875" width="4.375" customWidth="1"/>
    <col min="3073" max="3131" width="4.375" customWidth="1"/>
    <col min="3329" max="3387" width="4.375" customWidth="1"/>
    <col min="3585" max="3643" width="4.375" customWidth="1"/>
    <col min="3841" max="3899" width="4.375" customWidth="1"/>
    <col min="4097" max="4155" width="4.375" customWidth="1"/>
    <col min="4353" max="4411" width="4.375" customWidth="1"/>
    <col min="4609" max="4667" width="4.375" customWidth="1"/>
    <col min="4865" max="4923" width="4.375" customWidth="1"/>
    <col min="5121" max="5179" width="4.375" customWidth="1"/>
    <col min="5377" max="5435" width="4.375" customWidth="1"/>
    <col min="5633" max="5691" width="4.375" customWidth="1"/>
    <col min="5889" max="5947" width="4.375" customWidth="1"/>
    <col min="6145" max="6203" width="4.375" customWidth="1"/>
    <col min="6401" max="6459" width="4.375" customWidth="1"/>
    <col min="6657" max="6715" width="4.375" customWidth="1"/>
    <col min="6913" max="6971" width="4.375" customWidth="1"/>
    <col min="7169" max="7227" width="4.375" customWidth="1"/>
    <col min="7425" max="7483" width="4.375" customWidth="1"/>
    <col min="7681" max="7739" width="4.375" customWidth="1"/>
    <col min="7937" max="7995" width="4.375" customWidth="1"/>
    <col min="8193" max="8251" width="4.375" customWidth="1"/>
    <col min="8449" max="8507" width="4.375" customWidth="1"/>
    <col min="8705" max="8763" width="4.375" customWidth="1"/>
    <col min="8961" max="9019" width="4.375" customWidth="1"/>
    <col min="9217" max="9275" width="4.375" customWidth="1"/>
    <col min="9473" max="9531" width="4.375" customWidth="1"/>
    <col min="9729" max="9787" width="4.375" customWidth="1"/>
    <col min="9985" max="10043" width="4.375" customWidth="1"/>
    <col min="10241" max="10299" width="4.375" customWidth="1"/>
    <col min="10497" max="10555" width="4.375" customWidth="1"/>
    <col min="10753" max="10811" width="4.375" customWidth="1"/>
    <col min="11009" max="11067" width="4.375" customWidth="1"/>
    <col min="11265" max="11323" width="4.375" customWidth="1"/>
    <col min="11521" max="11579" width="4.375" customWidth="1"/>
    <col min="11777" max="11835" width="4.375" customWidth="1"/>
    <col min="12033" max="12091" width="4.375" customWidth="1"/>
    <col min="12289" max="12347" width="4.375" customWidth="1"/>
    <col min="12545" max="12603" width="4.375" customWidth="1"/>
    <col min="12801" max="12859" width="4.375" customWidth="1"/>
    <col min="13057" max="13115" width="4.375" customWidth="1"/>
    <col min="13313" max="13371" width="4.375" customWidth="1"/>
    <col min="13569" max="13627" width="4.375" customWidth="1"/>
    <col min="13825" max="13883" width="4.375" customWidth="1"/>
    <col min="14081" max="14139" width="4.375" customWidth="1"/>
    <col min="14337" max="14395" width="4.375" customWidth="1"/>
    <col min="14593" max="14651" width="4.375" customWidth="1"/>
    <col min="14849" max="14907" width="4.375" customWidth="1"/>
    <col min="15105" max="15163" width="4.375" customWidth="1"/>
    <col min="15361" max="15419" width="4.375" customWidth="1"/>
    <col min="15617" max="15675" width="4.375" customWidth="1"/>
    <col min="15873" max="15931" width="4.375" customWidth="1"/>
    <col min="16129" max="16187" width="4.375" customWidth="1"/>
  </cols>
  <sheetData>
    <row r="1" spans="1:35" ht="18" customHeight="1" x14ac:dyDescent="0.3">
      <c r="A1" s="209" t="s">
        <v>543</v>
      </c>
      <c r="B1" s="86"/>
      <c r="C1" s="86"/>
      <c r="D1" s="210"/>
      <c r="E1" s="210"/>
      <c r="F1" s="91"/>
      <c r="G1" s="210"/>
      <c r="H1" s="91"/>
      <c r="I1" s="210"/>
      <c r="J1" s="91"/>
      <c r="K1" s="86"/>
      <c r="L1" s="86"/>
      <c r="M1" s="86"/>
      <c r="N1" s="86"/>
      <c r="O1" s="86"/>
      <c r="P1" s="86"/>
      <c r="Q1" s="86"/>
      <c r="R1" s="86"/>
      <c r="S1" s="210"/>
      <c r="T1" s="210"/>
      <c r="U1" s="210"/>
      <c r="V1" s="210"/>
      <c r="W1" s="210"/>
      <c r="X1" s="210"/>
      <c r="Y1" s="210"/>
      <c r="Z1" s="210"/>
      <c r="AA1" s="210"/>
      <c r="AB1" s="210"/>
      <c r="AC1" s="210"/>
      <c r="AD1" s="210"/>
      <c r="AE1" s="210"/>
      <c r="AF1" s="210"/>
      <c r="AG1" s="210"/>
      <c r="AH1" s="210"/>
      <c r="AI1" s="210"/>
    </row>
    <row r="2" spans="1:35" ht="18" customHeight="1" x14ac:dyDescent="0.3">
      <c r="A2" s="87" t="s">
        <v>544</v>
      </c>
      <c r="B2" s="86"/>
      <c r="C2" s="86"/>
      <c r="D2" s="210"/>
      <c r="E2" s="210"/>
      <c r="F2" s="91"/>
      <c r="G2" s="210"/>
      <c r="H2" s="91"/>
      <c r="I2" s="210"/>
      <c r="J2" s="91"/>
      <c r="K2" s="86"/>
      <c r="L2" s="86"/>
      <c r="M2" s="86"/>
      <c r="N2" s="86"/>
      <c r="O2" s="86"/>
      <c r="P2" s="86"/>
      <c r="Q2" s="86"/>
      <c r="R2" s="86"/>
      <c r="S2" s="210"/>
      <c r="T2" s="210"/>
      <c r="U2" s="210"/>
      <c r="V2" s="210"/>
      <c r="W2" s="210"/>
      <c r="X2" s="210"/>
      <c r="Y2" s="210"/>
      <c r="Z2" s="211" t="s">
        <v>204</v>
      </c>
      <c r="AA2" s="212" t="s">
        <v>545</v>
      </c>
      <c r="AB2" s="210"/>
      <c r="AC2" s="210"/>
      <c r="AD2" s="210"/>
      <c r="AE2" s="210"/>
      <c r="AF2" s="210"/>
      <c r="AG2" s="210"/>
      <c r="AH2" s="210"/>
      <c r="AI2" s="210"/>
    </row>
    <row r="3" spans="1:35" ht="18" customHeight="1" thickBot="1" x14ac:dyDescent="0.35">
      <c r="A3" s="99" t="s">
        <v>985</v>
      </c>
      <c r="B3" s="86"/>
      <c r="C3" s="210"/>
      <c r="D3" s="210"/>
      <c r="E3" s="210"/>
      <c r="F3" s="124" t="s">
        <v>546</v>
      </c>
      <c r="G3" s="124"/>
      <c r="H3" s="124"/>
      <c r="I3" s="1285" t="s">
        <v>556</v>
      </c>
      <c r="J3" s="1285"/>
      <c r="K3" s="1285"/>
      <c r="L3" s="1285"/>
      <c r="M3" s="1285"/>
      <c r="N3" s="1285"/>
      <c r="O3" s="1285"/>
      <c r="P3" s="1285"/>
      <c r="Q3" s="1285"/>
      <c r="R3" s="1285"/>
      <c r="S3" s="1285"/>
      <c r="T3" s="1285"/>
      <c r="U3" s="1285"/>
      <c r="V3" s="1285"/>
      <c r="W3" s="1285"/>
      <c r="X3" s="1285"/>
      <c r="Y3" s="1285"/>
      <c r="Z3" s="213" t="s">
        <v>241</v>
      </c>
      <c r="AA3" s="212" t="s">
        <v>547</v>
      </c>
      <c r="AB3" s="210"/>
      <c r="AC3" s="210"/>
      <c r="AD3" s="210"/>
      <c r="AE3" s="210"/>
      <c r="AF3" s="210"/>
      <c r="AG3" s="210"/>
      <c r="AH3" s="210"/>
      <c r="AI3" s="210"/>
    </row>
    <row r="4" spans="1:35" ht="18" customHeight="1" x14ac:dyDescent="0.3">
      <c r="A4" s="1286" t="s">
        <v>60</v>
      </c>
      <c r="B4" s="1287"/>
      <c r="C4" s="1287"/>
      <c r="D4" s="1287"/>
      <c r="E4" s="1288"/>
      <c r="F4" s="764" t="s">
        <v>231</v>
      </c>
      <c r="G4" s="764"/>
      <c r="H4" s="764"/>
      <c r="I4" s="1289" t="s">
        <v>989</v>
      </c>
      <c r="J4" s="1287"/>
      <c r="K4" s="1287"/>
      <c r="L4" s="1287"/>
      <c r="M4" s="1287"/>
      <c r="N4" s="1287"/>
      <c r="O4" s="1287"/>
      <c r="P4" s="1287"/>
      <c r="Q4" s="1288"/>
      <c r="R4" s="1289" t="s">
        <v>240</v>
      </c>
      <c r="S4" s="1287"/>
      <c r="T4" s="1288"/>
      <c r="U4" s="1289" t="s">
        <v>62</v>
      </c>
      <c r="V4" s="1287"/>
      <c r="W4" s="1288"/>
      <c r="X4" s="1290" t="s">
        <v>220</v>
      </c>
      <c r="Y4" s="1291"/>
      <c r="Z4" s="1292"/>
      <c r="AA4" s="1290" t="s">
        <v>221</v>
      </c>
      <c r="AB4" s="1291"/>
      <c r="AC4" s="1299"/>
      <c r="AD4" s="210"/>
      <c r="AE4" s="210"/>
      <c r="AF4" s="210"/>
      <c r="AG4" s="210"/>
      <c r="AH4" s="210"/>
      <c r="AI4" s="210"/>
    </row>
    <row r="5" spans="1:35" ht="18" customHeight="1" x14ac:dyDescent="0.3">
      <c r="A5" s="795"/>
      <c r="B5" s="796"/>
      <c r="C5" s="796"/>
      <c r="D5" s="796"/>
      <c r="E5" s="797"/>
      <c r="F5" s="766"/>
      <c r="G5" s="766"/>
      <c r="H5" s="766"/>
      <c r="I5" s="766" t="s">
        <v>548</v>
      </c>
      <c r="J5" s="766"/>
      <c r="K5" s="766"/>
      <c r="L5" s="766" t="s">
        <v>63</v>
      </c>
      <c r="M5" s="766"/>
      <c r="N5" s="766"/>
      <c r="O5" s="766" t="s">
        <v>64</v>
      </c>
      <c r="P5" s="766"/>
      <c r="Q5" s="766"/>
      <c r="R5" s="841"/>
      <c r="S5" s="796"/>
      <c r="T5" s="797"/>
      <c r="U5" s="841"/>
      <c r="V5" s="796"/>
      <c r="W5" s="797"/>
      <c r="X5" s="1293"/>
      <c r="Y5" s="1294"/>
      <c r="Z5" s="1295"/>
      <c r="AA5" s="1293"/>
      <c r="AB5" s="1294"/>
      <c r="AC5" s="1300"/>
      <c r="AD5" s="210"/>
      <c r="AE5" s="210"/>
      <c r="AF5" s="210"/>
      <c r="AG5" s="210"/>
      <c r="AH5" s="210"/>
      <c r="AI5" s="210"/>
    </row>
    <row r="6" spans="1:35" ht="18" customHeight="1" x14ac:dyDescent="0.3">
      <c r="A6" s="798"/>
      <c r="B6" s="799"/>
      <c r="C6" s="799"/>
      <c r="D6" s="799"/>
      <c r="E6" s="800"/>
      <c r="F6" s="766"/>
      <c r="G6" s="766"/>
      <c r="H6" s="766"/>
      <c r="I6" s="766"/>
      <c r="J6" s="766"/>
      <c r="K6" s="766"/>
      <c r="L6" s="766"/>
      <c r="M6" s="766"/>
      <c r="N6" s="766"/>
      <c r="O6" s="766"/>
      <c r="P6" s="766"/>
      <c r="Q6" s="766"/>
      <c r="R6" s="863"/>
      <c r="S6" s="799"/>
      <c r="T6" s="800"/>
      <c r="U6" s="863"/>
      <c r="V6" s="799"/>
      <c r="W6" s="800"/>
      <c r="X6" s="1296"/>
      <c r="Y6" s="1297"/>
      <c r="Z6" s="1298"/>
      <c r="AA6" s="1296"/>
      <c r="AB6" s="1297"/>
      <c r="AC6" s="1301"/>
      <c r="AD6" s="210"/>
      <c r="AE6" s="210"/>
      <c r="AF6" s="210"/>
      <c r="AG6" s="210"/>
      <c r="AH6" s="210"/>
      <c r="AI6" s="210"/>
    </row>
    <row r="7" spans="1:35" ht="18" customHeight="1" x14ac:dyDescent="0.3">
      <c r="A7" s="1302" t="s">
        <v>549</v>
      </c>
      <c r="B7" s="1305"/>
      <c r="C7" s="1305"/>
      <c r="D7" s="1305"/>
      <c r="E7" s="1306"/>
      <c r="F7" s="864"/>
      <c r="G7" s="865"/>
      <c r="H7" s="1309" t="s">
        <v>11</v>
      </c>
      <c r="I7" s="1311" t="str">
        <f>IF(IF(L7="",U7-R7,U7-R7-L7)=0,"",IF(L7="",U7-R7,U7-R7-L7))</f>
        <v/>
      </c>
      <c r="J7" s="1311"/>
      <c r="K7" s="1311"/>
      <c r="L7" s="1311" t="str">
        <f>IF(AA7-X7=0,"",AA7-X7)</f>
        <v/>
      </c>
      <c r="M7" s="1311"/>
      <c r="N7" s="1311"/>
      <c r="O7" s="1311" t="str">
        <f>IF(SUM(I7:N8)=0,"",SUM(I7:N8))</f>
        <v/>
      </c>
      <c r="P7" s="1311"/>
      <c r="Q7" s="1311"/>
      <c r="R7" s="1312"/>
      <c r="S7" s="1313"/>
      <c r="T7" s="1314"/>
      <c r="U7" s="1312"/>
      <c r="V7" s="1313"/>
      <c r="W7" s="1314"/>
      <c r="X7" s="1312"/>
      <c r="Y7" s="1313"/>
      <c r="Z7" s="1314"/>
      <c r="AA7" s="1318"/>
      <c r="AB7" s="1319"/>
      <c r="AC7" s="1320"/>
      <c r="AD7" s="210"/>
      <c r="AE7" s="210"/>
      <c r="AF7" s="210"/>
      <c r="AG7" s="210"/>
      <c r="AH7" s="210"/>
      <c r="AI7" s="210"/>
    </row>
    <row r="8" spans="1:35" ht="18" customHeight="1" x14ac:dyDescent="0.3">
      <c r="A8" s="1303"/>
      <c r="B8" s="1307"/>
      <c r="C8" s="1307"/>
      <c r="D8" s="1307"/>
      <c r="E8" s="1308"/>
      <c r="F8" s="870"/>
      <c r="G8" s="871"/>
      <c r="H8" s="1310"/>
      <c r="I8" s="1311"/>
      <c r="J8" s="1311"/>
      <c r="K8" s="1311"/>
      <c r="L8" s="1311"/>
      <c r="M8" s="1311"/>
      <c r="N8" s="1311"/>
      <c r="O8" s="1311"/>
      <c r="P8" s="1311"/>
      <c r="Q8" s="1311"/>
      <c r="R8" s="1315"/>
      <c r="S8" s="1316"/>
      <c r="T8" s="1317"/>
      <c r="U8" s="1315"/>
      <c r="V8" s="1316"/>
      <c r="W8" s="1317"/>
      <c r="X8" s="1315"/>
      <c r="Y8" s="1316"/>
      <c r="Z8" s="1317"/>
      <c r="AA8" s="1321"/>
      <c r="AB8" s="1322"/>
      <c r="AC8" s="1323"/>
      <c r="AD8" s="210"/>
      <c r="AE8" s="210"/>
      <c r="AF8" s="210"/>
      <c r="AG8" s="210"/>
      <c r="AH8" s="210"/>
      <c r="AI8" s="210"/>
    </row>
    <row r="9" spans="1:35" ht="18" customHeight="1" x14ac:dyDescent="0.3">
      <c r="A9" s="1303"/>
      <c r="B9" s="1305"/>
      <c r="C9" s="1305"/>
      <c r="D9" s="1305"/>
      <c r="E9" s="1306"/>
      <c r="F9" s="864"/>
      <c r="G9" s="865"/>
      <c r="H9" s="1309" t="s">
        <v>11</v>
      </c>
      <c r="I9" s="1311" t="str">
        <f t="shared" ref="I9" si="0">IF(IF(L9="",U9-R9,U9-R9-L9)=0,"",IF(L9="",U9-R9,U9-R9-L9))</f>
        <v/>
      </c>
      <c r="J9" s="1311"/>
      <c r="K9" s="1311"/>
      <c r="L9" s="1311" t="str">
        <f t="shared" ref="L9" si="1">IF(AA9-X9=0,"",AA9-X9)</f>
        <v/>
      </c>
      <c r="M9" s="1311"/>
      <c r="N9" s="1311"/>
      <c r="O9" s="1311" t="str">
        <f t="shared" ref="O9" si="2">IF(SUM(I9:N10)=0,"",SUM(I9:N10))</f>
        <v/>
      </c>
      <c r="P9" s="1311"/>
      <c r="Q9" s="1311"/>
      <c r="R9" s="1312"/>
      <c r="S9" s="1313"/>
      <c r="T9" s="1314"/>
      <c r="U9" s="1312"/>
      <c r="V9" s="1313"/>
      <c r="W9" s="1314"/>
      <c r="X9" s="1312"/>
      <c r="Y9" s="1313"/>
      <c r="Z9" s="1314"/>
      <c r="AA9" s="1318"/>
      <c r="AB9" s="1319"/>
      <c r="AC9" s="1320"/>
      <c r="AD9" s="210"/>
      <c r="AE9" s="210"/>
      <c r="AF9" s="210"/>
      <c r="AG9" s="210"/>
      <c r="AH9" s="210"/>
      <c r="AI9" s="210"/>
    </row>
    <row r="10" spans="1:35" ht="18" customHeight="1" x14ac:dyDescent="0.3">
      <c r="A10" s="1303"/>
      <c r="B10" s="1307"/>
      <c r="C10" s="1307"/>
      <c r="D10" s="1307"/>
      <c r="E10" s="1308"/>
      <c r="F10" s="870"/>
      <c r="G10" s="871"/>
      <c r="H10" s="1310"/>
      <c r="I10" s="1311"/>
      <c r="J10" s="1311"/>
      <c r="K10" s="1311"/>
      <c r="L10" s="1311"/>
      <c r="M10" s="1311"/>
      <c r="N10" s="1311"/>
      <c r="O10" s="1311"/>
      <c r="P10" s="1311"/>
      <c r="Q10" s="1311"/>
      <c r="R10" s="1315"/>
      <c r="S10" s="1316"/>
      <c r="T10" s="1317"/>
      <c r="U10" s="1315"/>
      <c r="V10" s="1316"/>
      <c r="W10" s="1317"/>
      <c r="X10" s="1315"/>
      <c r="Y10" s="1316"/>
      <c r="Z10" s="1317"/>
      <c r="AA10" s="1321"/>
      <c r="AB10" s="1322"/>
      <c r="AC10" s="1323"/>
      <c r="AD10" s="210"/>
      <c r="AE10" s="210"/>
      <c r="AF10" s="210"/>
      <c r="AG10" s="210"/>
      <c r="AH10" s="210"/>
      <c r="AI10" s="210"/>
    </row>
    <row r="11" spans="1:35" ht="18" customHeight="1" x14ac:dyDescent="0.3">
      <c r="A11" s="1303"/>
      <c r="B11" s="1305"/>
      <c r="C11" s="1305"/>
      <c r="D11" s="1305"/>
      <c r="E11" s="1306"/>
      <c r="F11" s="864"/>
      <c r="G11" s="865"/>
      <c r="H11" s="1309" t="s">
        <v>11</v>
      </c>
      <c r="I11" s="1311" t="str">
        <f t="shared" ref="I11" si="3">IF(IF(L11="",U11-R11,U11-R11-L11)=0,"",IF(L11="",U11-R11,U11-R11-L11))</f>
        <v/>
      </c>
      <c r="J11" s="1311"/>
      <c r="K11" s="1311"/>
      <c r="L11" s="1311" t="str">
        <f t="shared" ref="L11" si="4">IF(AA11-X11=0,"",AA11-X11)</f>
        <v/>
      </c>
      <c r="M11" s="1311"/>
      <c r="N11" s="1311"/>
      <c r="O11" s="1311" t="str">
        <f t="shared" ref="O11" si="5">IF(SUM(I11:N12)=0,"",SUM(I11:N12))</f>
        <v/>
      </c>
      <c r="P11" s="1311"/>
      <c r="Q11" s="1311"/>
      <c r="R11" s="1312"/>
      <c r="S11" s="1313"/>
      <c r="T11" s="1314"/>
      <c r="U11" s="1312"/>
      <c r="V11" s="1313"/>
      <c r="W11" s="1314"/>
      <c r="X11" s="1312"/>
      <c r="Y11" s="1313"/>
      <c r="Z11" s="1314"/>
      <c r="AA11" s="1318"/>
      <c r="AB11" s="1319"/>
      <c r="AC11" s="1320"/>
      <c r="AD11" s="210"/>
      <c r="AE11" s="210"/>
      <c r="AF11" s="210"/>
      <c r="AG11" s="210"/>
      <c r="AH11" s="210"/>
      <c r="AI11" s="210"/>
    </row>
    <row r="12" spans="1:35" ht="18" customHeight="1" x14ac:dyDescent="0.3">
      <c r="A12" s="1303"/>
      <c r="B12" s="1307"/>
      <c r="C12" s="1307"/>
      <c r="D12" s="1307"/>
      <c r="E12" s="1308"/>
      <c r="F12" s="870"/>
      <c r="G12" s="871"/>
      <c r="H12" s="1310"/>
      <c r="I12" s="1311"/>
      <c r="J12" s="1311"/>
      <c r="K12" s="1311"/>
      <c r="L12" s="1311"/>
      <c r="M12" s="1311"/>
      <c r="N12" s="1311"/>
      <c r="O12" s="1311"/>
      <c r="P12" s="1311"/>
      <c r="Q12" s="1311"/>
      <c r="R12" s="1315"/>
      <c r="S12" s="1316"/>
      <c r="T12" s="1317"/>
      <c r="U12" s="1315"/>
      <c r="V12" s="1316"/>
      <c r="W12" s="1317"/>
      <c r="X12" s="1315"/>
      <c r="Y12" s="1316"/>
      <c r="Z12" s="1317"/>
      <c r="AA12" s="1321"/>
      <c r="AB12" s="1322"/>
      <c r="AC12" s="1323"/>
      <c r="AD12" s="210"/>
      <c r="AE12" s="210"/>
      <c r="AF12" s="210"/>
      <c r="AG12" s="210"/>
      <c r="AH12" s="210"/>
      <c r="AI12" s="210"/>
    </row>
    <row r="13" spans="1:35" ht="18" customHeight="1" x14ac:dyDescent="0.3">
      <c r="A13" s="1303"/>
      <c r="B13" s="1305"/>
      <c r="C13" s="1305"/>
      <c r="D13" s="1305"/>
      <c r="E13" s="1306"/>
      <c r="F13" s="864"/>
      <c r="G13" s="865"/>
      <c r="H13" s="1309" t="s">
        <v>11</v>
      </c>
      <c r="I13" s="1311" t="str">
        <f t="shared" ref="I13" si="6">IF(IF(L13="",U13-R13,U13-R13-L13)=0,"",IF(L13="",U13-R13,U13-R13-L13))</f>
        <v/>
      </c>
      <c r="J13" s="1311"/>
      <c r="K13" s="1311"/>
      <c r="L13" s="1311" t="str">
        <f t="shared" ref="L13" si="7">IF(AA13-X13=0,"",AA13-X13)</f>
        <v/>
      </c>
      <c r="M13" s="1311"/>
      <c r="N13" s="1311"/>
      <c r="O13" s="1311" t="str">
        <f t="shared" ref="O13" si="8">IF(SUM(I13:N14)=0,"",SUM(I13:N14))</f>
        <v/>
      </c>
      <c r="P13" s="1311"/>
      <c r="Q13" s="1311"/>
      <c r="R13" s="1312"/>
      <c r="S13" s="1313"/>
      <c r="T13" s="1314"/>
      <c r="U13" s="1312"/>
      <c r="V13" s="1313"/>
      <c r="W13" s="1314"/>
      <c r="X13" s="1312"/>
      <c r="Y13" s="1313"/>
      <c r="Z13" s="1314"/>
      <c r="AA13" s="1318"/>
      <c r="AB13" s="1319"/>
      <c r="AC13" s="1320"/>
      <c r="AD13" s="210"/>
      <c r="AE13" s="210"/>
      <c r="AF13" s="210"/>
      <c r="AG13" s="210"/>
      <c r="AH13" s="210"/>
      <c r="AI13" s="210"/>
    </row>
    <row r="14" spans="1:35" ht="18" customHeight="1" x14ac:dyDescent="0.3">
      <c r="A14" s="1303"/>
      <c r="B14" s="1307"/>
      <c r="C14" s="1307"/>
      <c r="D14" s="1307"/>
      <c r="E14" s="1308"/>
      <c r="F14" s="870"/>
      <c r="G14" s="871"/>
      <c r="H14" s="1310"/>
      <c r="I14" s="1311"/>
      <c r="J14" s="1311"/>
      <c r="K14" s="1311"/>
      <c r="L14" s="1311"/>
      <c r="M14" s="1311"/>
      <c r="N14" s="1311"/>
      <c r="O14" s="1311"/>
      <c r="P14" s="1311"/>
      <c r="Q14" s="1311"/>
      <c r="R14" s="1315"/>
      <c r="S14" s="1316"/>
      <c r="T14" s="1317"/>
      <c r="U14" s="1315"/>
      <c r="V14" s="1316"/>
      <c r="W14" s="1317"/>
      <c r="X14" s="1315"/>
      <c r="Y14" s="1316"/>
      <c r="Z14" s="1317"/>
      <c r="AA14" s="1321"/>
      <c r="AB14" s="1322"/>
      <c r="AC14" s="1323"/>
      <c r="AD14" s="210"/>
      <c r="AE14" s="210"/>
      <c r="AF14" s="210"/>
      <c r="AG14" s="210"/>
      <c r="AH14" s="210"/>
      <c r="AI14" s="210"/>
    </row>
    <row r="15" spans="1:35" ht="18" customHeight="1" x14ac:dyDescent="0.3">
      <c r="A15" s="1303"/>
      <c r="B15" s="1305"/>
      <c r="C15" s="1305"/>
      <c r="D15" s="1305"/>
      <c r="E15" s="1306"/>
      <c r="F15" s="864"/>
      <c r="G15" s="865"/>
      <c r="H15" s="1309" t="s">
        <v>11</v>
      </c>
      <c r="I15" s="1311" t="str">
        <f t="shared" ref="I15" si="9">IF(IF(L15="",U15-R15,U15-R15-L15)=0,"",IF(L15="",U15-R15,U15-R15-L15))</f>
        <v/>
      </c>
      <c r="J15" s="1311"/>
      <c r="K15" s="1311"/>
      <c r="L15" s="1311" t="str">
        <f t="shared" ref="L15" si="10">IF(AA15-X15=0,"",AA15-X15)</f>
        <v/>
      </c>
      <c r="M15" s="1311"/>
      <c r="N15" s="1311"/>
      <c r="O15" s="1311" t="str">
        <f t="shared" ref="O15" si="11">IF(SUM(I15:N16)=0,"",SUM(I15:N16))</f>
        <v/>
      </c>
      <c r="P15" s="1311"/>
      <c r="Q15" s="1311"/>
      <c r="R15" s="1312"/>
      <c r="S15" s="1313"/>
      <c r="T15" s="1314"/>
      <c r="U15" s="1312"/>
      <c r="V15" s="1313"/>
      <c r="W15" s="1314"/>
      <c r="X15" s="1312"/>
      <c r="Y15" s="1313"/>
      <c r="Z15" s="1314"/>
      <c r="AA15" s="1318"/>
      <c r="AB15" s="1319"/>
      <c r="AC15" s="1320"/>
      <c r="AD15" s="210"/>
      <c r="AE15" s="210"/>
      <c r="AF15" s="210"/>
      <c r="AG15" s="210"/>
      <c r="AH15" s="210"/>
      <c r="AI15" s="210"/>
    </row>
    <row r="16" spans="1:35" ht="18" customHeight="1" x14ac:dyDescent="0.3">
      <c r="A16" s="1304"/>
      <c r="B16" s="1307"/>
      <c r="C16" s="1307"/>
      <c r="D16" s="1307"/>
      <c r="E16" s="1308"/>
      <c r="F16" s="870"/>
      <c r="G16" s="871"/>
      <c r="H16" s="1310"/>
      <c r="I16" s="1311"/>
      <c r="J16" s="1311"/>
      <c r="K16" s="1311"/>
      <c r="L16" s="1311"/>
      <c r="M16" s="1311"/>
      <c r="N16" s="1311"/>
      <c r="O16" s="1311"/>
      <c r="P16" s="1311"/>
      <c r="Q16" s="1311"/>
      <c r="R16" s="1315"/>
      <c r="S16" s="1316"/>
      <c r="T16" s="1317"/>
      <c r="U16" s="1315"/>
      <c r="V16" s="1316"/>
      <c r="W16" s="1317"/>
      <c r="X16" s="1315"/>
      <c r="Y16" s="1316"/>
      <c r="Z16" s="1317"/>
      <c r="AA16" s="1321"/>
      <c r="AB16" s="1322"/>
      <c r="AC16" s="1323"/>
      <c r="AD16" s="210"/>
      <c r="AE16" s="210"/>
      <c r="AF16" s="210"/>
      <c r="AG16" s="210"/>
      <c r="AH16" s="210"/>
      <c r="AI16" s="210"/>
    </row>
    <row r="17" spans="1:35" ht="18" customHeight="1" x14ac:dyDescent="0.3">
      <c r="A17" s="1302" t="s">
        <v>266</v>
      </c>
      <c r="B17" s="1305"/>
      <c r="C17" s="1305"/>
      <c r="D17" s="1305"/>
      <c r="E17" s="1306"/>
      <c r="F17" s="864"/>
      <c r="G17" s="865"/>
      <c r="H17" s="1309" t="s">
        <v>11</v>
      </c>
      <c r="I17" s="1311" t="str">
        <f t="shared" ref="I17" si="12">IF(IF(L17="",U17-R17,U17-R17-L17)=0,"",IF(L17="",U17-R17,U17-R17-L17))</f>
        <v/>
      </c>
      <c r="J17" s="1311"/>
      <c r="K17" s="1311"/>
      <c r="L17" s="1311" t="str">
        <f t="shared" ref="L17" si="13">IF(AA17-X17=0,"",AA17-X17)</f>
        <v/>
      </c>
      <c r="M17" s="1311"/>
      <c r="N17" s="1311"/>
      <c r="O17" s="1311" t="str">
        <f t="shared" ref="O17" si="14">IF(SUM(I17:N18)=0,"",SUM(I17:N18))</f>
        <v/>
      </c>
      <c r="P17" s="1311"/>
      <c r="Q17" s="1311"/>
      <c r="R17" s="1312"/>
      <c r="S17" s="1313"/>
      <c r="T17" s="1314"/>
      <c r="U17" s="1312"/>
      <c r="V17" s="1313"/>
      <c r="W17" s="1314"/>
      <c r="X17" s="1312"/>
      <c r="Y17" s="1313"/>
      <c r="Z17" s="1314"/>
      <c r="AA17" s="1318"/>
      <c r="AB17" s="1319"/>
      <c r="AC17" s="1320"/>
      <c r="AD17" s="210"/>
      <c r="AE17" s="210"/>
      <c r="AF17" s="210"/>
      <c r="AG17" s="210"/>
      <c r="AH17" s="210"/>
      <c r="AI17" s="210"/>
    </row>
    <row r="18" spans="1:35" ht="18" customHeight="1" x14ac:dyDescent="0.3">
      <c r="A18" s="1303"/>
      <c r="B18" s="1307"/>
      <c r="C18" s="1307"/>
      <c r="D18" s="1307"/>
      <c r="E18" s="1308"/>
      <c r="F18" s="870"/>
      <c r="G18" s="871"/>
      <c r="H18" s="1310"/>
      <c r="I18" s="1311"/>
      <c r="J18" s="1311"/>
      <c r="K18" s="1311"/>
      <c r="L18" s="1311"/>
      <c r="M18" s="1311"/>
      <c r="N18" s="1311"/>
      <c r="O18" s="1311"/>
      <c r="P18" s="1311"/>
      <c r="Q18" s="1311"/>
      <c r="R18" s="1315"/>
      <c r="S18" s="1316"/>
      <c r="T18" s="1317"/>
      <c r="U18" s="1315"/>
      <c r="V18" s="1316"/>
      <c r="W18" s="1317"/>
      <c r="X18" s="1315"/>
      <c r="Y18" s="1316"/>
      <c r="Z18" s="1317"/>
      <c r="AA18" s="1321"/>
      <c r="AB18" s="1322"/>
      <c r="AC18" s="1323"/>
      <c r="AD18" s="210"/>
      <c r="AE18" s="210"/>
      <c r="AF18" s="210"/>
      <c r="AG18" s="210"/>
      <c r="AH18" s="210"/>
      <c r="AI18" s="210"/>
    </row>
    <row r="19" spans="1:35" ht="18" customHeight="1" x14ac:dyDescent="0.3">
      <c r="A19" s="1303"/>
      <c r="B19" s="1305"/>
      <c r="C19" s="1305"/>
      <c r="D19" s="1305"/>
      <c r="E19" s="1306"/>
      <c r="F19" s="864"/>
      <c r="G19" s="865"/>
      <c r="H19" s="1309" t="s">
        <v>11</v>
      </c>
      <c r="I19" s="1311" t="str">
        <f t="shared" ref="I19" si="15">IF(IF(L19="",U19-R19,U19-R19-L19)=0,"",IF(L19="",U19-R19,U19-R19-L19))</f>
        <v/>
      </c>
      <c r="J19" s="1311"/>
      <c r="K19" s="1311"/>
      <c r="L19" s="1311" t="str">
        <f t="shared" ref="L19" si="16">IF(AA19-X19=0,"",AA19-X19)</f>
        <v/>
      </c>
      <c r="M19" s="1311"/>
      <c r="N19" s="1311"/>
      <c r="O19" s="1311" t="str">
        <f t="shared" ref="O19" si="17">IF(SUM(I19:N20)=0,"",SUM(I19:N20))</f>
        <v/>
      </c>
      <c r="P19" s="1311"/>
      <c r="Q19" s="1311"/>
      <c r="R19" s="1312"/>
      <c r="S19" s="1313"/>
      <c r="T19" s="1314"/>
      <c r="U19" s="1312"/>
      <c r="V19" s="1313"/>
      <c r="W19" s="1314"/>
      <c r="X19" s="1312"/>
      <c r="Y19" s="1313"/>
      <c r="Z19" s="1314"/>
      <c r="AA19" s="1318"/>
      <c r="AB19" s="1319"/>
      <c r="AC19" s="1320"/>
      <c r="AD19" s="210"/>
      <c r="AE19" s="210"/>
      <c r="AF19" s="210"/>
      <c r="AG19" s="210"/>
      <c r="AH19" s="210"/>
      <c r="AI19" s="210"/>
    </row>
    <row r="20" spans="1:35" ht="18" customHeight="1" x14ac:dyDescent="0.3">
      <c r="A20" s="1303"/>
      <c r="B20" s="1307"/>
      <c r="C20" s="1307"/>
      <c r="D20" s="1307"/>
      <c r="E20" s="1308"/>
      <c r="F20" s="870"/>
      <c r="G20" s="871"/>
      <c r="H20" s="1310"/>
      <c r="I20" s="1311"/>
      <c r="J20" s="1311"/>
      <c r="K20" s="1311"/>
      <c r="L20" s="1311"/>
      <c r="M20" s="1311"/>
      <c r="N20" s="1311"/>
      <c r="O20" s="1311"/>
      <c r="P20" s="1311"/>
      <c r="Q20" s="1311"/>
      <c r="R20" s="1315"/>
      <c r="S20" s="1316"/>
      <c r="T20" s="1317"/>
      <c r="U20" s="1315"/>
      <c r="V20" s="1316"/>
      <c r="W20" s="1317"/>
      <c r="X20" s="1315"/>
      <c r="Y20" s="1316"/>
      <c r="Z20" s="1317"/>
      <c r="AA20" s="1321"/>
      <c r="AB20" s="1322"/>
      <c r="AC20" s="1323"/>
      <c r="AD20" s="210"/>
      <c r="AE20" s="210"/>
      <c r="AF20" s="210"/>
      <c r="AG20" s="210"/>
      <c r="AH20" s="210"/>
      <c r="AI20" s="210"/>
    </row>
    <row r="21" spans="1:35" ht="18" customHeight="1" x14ac:dyDescent="0.3">
      <c r="A21" s="1303"/>
      <c r="B21" s="1305"/>
      <c r="C21" s="1305"/>
      <c r="D21" s="1305"/>
      <c r="E21" s="1306"/>
      <c r="F21" s="864"/>
      <c r="G21" s="865"/>
      <c r="H21" s="1309" t="s">
        <v>11</v>
      </c>
      <c r="I21" s="1311" t="str">
        <f t="shared" ref="I21" si="18">IF(IF(L21="",U21-R21,U21-R21-L21)=0,"",IF(L21="",U21-R21,U21-R21-L21))</f>
        <v/>
      </c>
      <c r="J21" s="1311"/>
      <c r="K21" s="1311"/>
      <c r="L21" s="1311" t="str">
        <f t="shared" ref="L21" si="19">IF(AA21-X21=0,"",AA21-X21)</f>
        <v/>
      </c>
      <c r="M21" s="1311"/>
      <c r="N21" s="1311"/>
      <c r="O21" s="1311" t="str">
        <f t="shared" ref="O21" si="20">IF(SUM(I21:N22)=0,"",SUM(I21:N22))</f>
        <v/>
      </c>
      <c r="P21" s="1311"/>
      <c r="Q21" s="1311"/>
      <c r="R21" s="1312"/>
      <c r="S21" s="1313"/>
      <c r="T21" s="1314"/>
      <c r="U21" s="1312"/>
      <c r="V21" s="1313"/>
      <c r="W21" s="1314"/>
      <c r="X21" s="1312"/>
      <c r="Y21" s="1313"/>
      <c r="Z21" s="1314"/>
      <c r="AA21" s="1318"/>
      <c r="AB21" s="1319"/>
      <c r="AC21" s="1320"/>
      <c r="AD21" s="210"/>
      <c r="AE21" s="210"/>
      <c r="AF21" s="210"/>
      <c r="AG21" s="210"/>
      <c r="AH21" s="210"/>
      <c r="AI21" s="210"/>
    </row>
    <row r="22" spans="1:35" ht="18" customHeight="1" x14ac:dyDescent="0.3">
      <c r="A22" s="1303"/>
      <c r="B22" s="1307"/>
      <c r="C22" s="1307"/>
      <c r="D22" s="1307"/>
      <c r="E22" s="1308"/>
      <c r="F22" s="870"/>
      <c r="G22" s="871"/>
      <c r="H22" s="1310"/>
      <c r="I22" s="1311"/>
      <c r="J22" s="1311"/>
      <c r="K22" s="1311"/>
      <c r="L22" s="1311"/>
      <c r="M22" s="1311"/>
      <c r="N22" s="1311"/>
      <c r="O22" s="1311"/>
      <c r="P22" s="1311"/>
      <c r="Q22" s="1311"/>
      <c r="R22" s="1315"/>
      <c r="S22" s="1316"/>
      <c r="T22" s="1317"/>
      <c r="U22" s="1315"/>
      <c r="V22" s="1316"/>
      <c r="W22" s="1317"/>
      <c r="X22" s="1315"/>
      <c r="Y22" s="1316"/>
      <c r="Z22" s="1317"/>
      <c r="AA22" s="1321"/>
      <c r="AB22" s="1322"/>
      <c r="AC22" s="1323"/>
      <c r="AD22" s="210"/>
      <c r="AE22" s="210"/>
      <c r="AF22" s="210"/>
      <c r="AG22" s="210"/>
      <c r="AH22" s="210"/>
      <c r="AI22" s="210"/>
    </row>
    <row r="23" spans="1:35" ht="18" customHeight="1" x14ac:dyDescent="0.3">
      <c r="A23" s="1303"/>
      <c r="B23" s="1305"/>
      <c r="C23" s="1305"/>
      <c r="D23" s="1305"/>
      <c r="E23" s="1306"/>
      <c r="F23" s="864"/>
      <c r="G23" s="865"/>
      <c r="H23" s="1309" t="s">
        <v>11</v>
      </c>
      <c r="I23" s="1311" t="str">
        <f t="shared" ref="I23" si="21">IF(IF(L23="",U23-R23,U23-R23-L23)=0,"",IF(L23="",U23-R23,U23-R23-L23))</f>
        <v/>
      </c>
      <c r="J23" s="1311"/>
      <c r="K23" s="1311"/>
      <c r="L23" s="1311" t="str">
        <f t="shared" ref="L23" si="22">IF(AA23-X23=0,"",AA23-X23)</f>
        <v/>
      </c>
      <c r="M23" s="1311"/>
      <c r="N23" s="1311"/>
      <c r="O23" s="1311" t="str">
        <f t="shared" ref="O23" si="23">IF(SUM(I23:N24)=0,"",SUM(I23:N24))</f>
        <v/>
      </c>
      <c r="P23" s="1311"/>
      <c r="Q23" s="1311"/>
      <c r="R23" s="1312"/>
      <c r="S23" s="1313"/>
      <c r="T23" s="1314"/>
      <c r="U23" s="1312"/>
      <c r="V23" s="1313"/>
      <c r="W23" s="1314"/>
      <c r="X23" s="1312"/>
      <c r="Y23" s="1313"/>
      <c r="Z23" s="1314"/>
      <c r="AA23" s="1318"/>
      <c r="AB23" s="1319"/>
      <c r="AC23" s="1320"/>
      <c r="AD23" s="210"/>
      <c r="AE23" s="210"/>
      <c r="AF23" s="210"/>
      <c r="AG23" s="210"/>
      <c r="AH23" s="210"/>
      <c r="AI23" s="210"/>
    </row>
    <row r="24" spans="1:35" ht="18" customHeight="1" x14ac:dyDescent="0.3">
      <c r="A24" s="1303"/>
      <c r="B24" s="1307"/>
      <c r="C24" s="1307"/>
      <c r="D24" s="1307"/>
      <c r="E24" s="1308"/>
      <c r="F24" s="870"/>
      <c r="G24" s="871"/>
      <c r="H24" s="1310"/>
      <c r="I24" s="1311"/>
      <c r="J24" s="1311"/>
      <c r="K24" s="1311"/>
      <c r="L24" s="1311"/>
      <c r="M24" s="1311"/>
      <c r="N24" s="1311"/>
      <c r="O24" s="1311"/>
      <c r="P24" s="1311"/>
      <c r="Q24" s="1311"/>
      <c r="R24" s="1315"/>
      <c r="S24" s="1316"/>
      <c r="T24" s="1317"/>
      <c r="U24" s="1315"/>
      <c r="V24" s="1316"/>
      <c r="W24" s="1317"/>
      <c r="X24" s="1315"/>
      <c r="Y24" s="1316"/>
      <c r="Z24" s="1317"/>
      <c r="AA24" s="1321"/>
      <c r="AB24" s="1322"/>
      <c r="AC24" s="1323"/>
      <c r="AD24" s="210"/>
      <c r="AE24" s="210"/>
      <c r="AF24" s="210"/>
      <c r="AG24" s="210"/>
      <c r="AH24" s="210"/>
      <c r="AI24" s="210"/>
    </row>
    <row r="25" spans="1:35" ht="18" customHeight="1" x14ac:dyDescent="0.3">
      <c r="A25" s="1303"/>
      <c r="B25" s="1305"/>
      <c r="C25" s="1305"/>
      <c r="D25" s="1305"/>
      <c r="E25" s="1306"/>
      <c r="F25" s="864"/>
      <c r="G25" s="865"/>
      <c r="H25" s="1309" t="s">
        <v>11</v>
      </c>
      <c r="I25" s="1311" t="str">
        <f t="shared" ref="I25" si="24">IF(IF(L25="",U25-R25,U25-R25-L25)=0,"",IF(L25="",U25-R25,U25-R25-L25))</f>
        <v/>
      </c>
      <c r="J25" s="1311"/>
      <c r="K25" s="1311"/>
      <c r="L25" s="1311" t="str">
        <f t="shared" ref="L25" si="25">IF(AA25-X25=0,"",AA25-X25)</f>
        <v/>
      </c>
      <c r="M25" s="1311"/>
      <c r="N25" s="1311"/>
      <c r="O25" s="1311" t="str">
        <f t="shared" ref="O25" si="26">IF(SUM(I25:N26)=0,"",SUM(I25:N26))</f>
        <v/>
      </c>
      <c r="P25" s="1311"/>
      <c r="Q25" s="1311"/>
      <c r="R25" s="1312"/>
      <c r="S25" s="1313"/>
      <c r="T25" s="1314"/>
      <c r="U25" s="1312"/>
      <c r="V25" s="1313"/>
      <c r="W25" s="1314"/>
      <c r="X25" s="1312"/>
      <c r="Y25" s="1313"/>
      <c r="Z25" s="1314"/>
      <c r="AA25" s="1318"/>
      <c r="AB25" s="1319"/>
      <c r="AC25" s="1320"/>
      <c r="AD25" s="210"/>
      <c r="AE25" s="210"/>
      <c r="AF25" s="210"/>
      <c r="AG25" s="210"/>
      <c r="AH25" s="210"/>
      <c r="AI25" s="210"/>
    </row>
    <row r="26" spans="1:35" ht="18" customHeight="1" thickBot="1" x14ac:dyDescent="0.35">
      <c r="A26" s="1303"/>
      <c r="B26" s="1332"/>
      <c r="C26" s="1332"/>
      <c r="D26" s="1332"/>
      <c r="E26" s="1333"/>
      <c r="F26" s="867"/>
      <c r="G26" s="868"/>
      <c r="H26" s="1334"/>
      <c r="I26" s="1311"/>
      <c r="J26" s="1311"/>
      <c r="K26" s="1311"/>
      <c r="L26" s="1311"/>
      <c r="M26" s="1311"/>
      <c r="N26" s="1311"/>
      <c r="O26" s="1311"/>
      <c r="P26" s="1311"/>
      <c r="Q26" s="1335"/>
      <c r="R26" s="1324"/>
      <c r="S26" s="1325"/>
      <c r="T26" s="1326"/>
      <c r="U26" s="1324"/>
      <c r="V26" s="1325"/>
      <c r="W26" s="1326"/>
      <c r="X26" s="1324"/>
      <c r="Y26" s="1325"/>
      <c r="Z26" s="1326"/>
      <c r="AA26" s="1327"/>
      <c r="AB26" s="1328"/>
      <c r="AC26" s="1329"/>
      <c r="AD26" s="210"/>
      <c r="AE26" s="210"/>
      <c r="AF26" s="210"/>
      <c r="AG26" s="210"/>
      <c r="AH26" s="210"/>
      <c r="AI26" s="210"/>
    </row>
    <row r="27" spans="1:35" ht="18" customHeight="1" x14ac:dyDescent="0.3">
      <c r="A27" s="214" t="s">
        <v>550</v>
      </c>
      <c r="B27" s="215"/>
      <c r="C27" s="215"/>
      <c r="D27" s="215"/>
      <c r="E27" s="216"/>
      <c r="F27" s="216"/>
      <c r="G27" s="216"/>
      <c r="H27" s="215"/>
      <c r="I27" s="215"/>
      <c r="J27" s="217" t="s">
        <v>66</v>
      </c>
      <c r="K27" s="216"/>
      <c r="L27" s="216"/>
      <c r="M27" s="216"/>
      <c r="N27" s="216"/>
      <c r="O27" s="216"/>
      <c r="P27" s="218"/>
      <c r="Q27" s="240"/>
      <c r="R27" s="241"/>
      <c r="S27" s="241"/>
      <c r="T27" s="241"/>
      <c r="U27" s="241"/>
      <c r="V27" s="241"/>
      <c r="W27" s="241"/>
      <c r="X27" s="241"/>
      <c r="Y27" s="241"/>
      <c r="Z27" s="241"/>
      <c r="AA27" s="241"/>
      <c r="AB27" s="241"/>
      <c r="AC27" s="241"/>
      <c r="AD27" s="210"/>
      <c r="AE27" s="210"/>
      <c r="AF27" s="210"/>
      <c r="AG27" s="210"/>
      <c r="AH27" s="210"/>
      <c r="AI27" s="210"/>
    </row>
    <row r="28" spans="1:35" ht="18" customHeight="1" thickBot="1" x14ac:dyDescent="0.35">
      <c r="A28" s="219"/>
      <c r="B28" s="124" t="s">
        <v>254</v>
      </c>
      <c r="C28" s="1330"/>
      <c r="D28" s="1330"/>
      <c r="E28" s="127" t="s">
        <v>255</v>
      </c>
      <c r="F28" s="1331"/>
      <c r="G28" s="1331"/>
      <c r="H28" s="127" t="s">
        <v>217</v>
      </c>
      <c r="I28" s="220"/>
      <c r="J28" s="870"/>
      <c r="K28" s="871"/>
      <c r="L28" s="221" t="s">
        <v>551</v>
      </c>
      <c r="M28" s="221"/>
      <c r="N28" s="871"/>
      <c r="O28" s="871"/>
      <c r="P28" s="436" t="s">
        <v>217</v>
      </c>
      <c r="Q28" s="210"/>
      <c r="R28" s="210"/>
      <c r="S28" s="210"/>
      <c r="T28" s="210"/>
      <c r="U28" s="222" t="s">
        <v>286</v>
      </c>
      <c r="V28" s="223"/>
      <c r="W28" s="223"/>
      <c r="X28" s="223"/>
      <c r="Y28" s="223"/>
      <c r="Z28" s="223"/>
      <c r="AA28" s="223"/>
      <c r="AB28" s="223"/>
      <c r="AC28" s="223"/>
      <c r="AD28" s="210"/>
      <c r="AE28" s="210"/>
      <c r="AF28" s="210"/>
      <c r="AG28" s="210"/>
      <c r="AH28" s="210"/>
      <c r="AI28" s="210"/>
    </row>
    <row r="29" spans="1:35" ht="18" customHeight="1" x14ac:dyDescent="0.3">
      <c r="A29" s="219"/>
      <c r="B29" s="127" t="s">
        <v>256</v>
      </c>
      <c r="C29" s="1330"/>
      <c r="D29" s="1330"/>
      <c r="E29" s="127" t="s">
        <v>255</v>
      </c>
      <c r="F29" s="1331"/>
      <c r="G29" s="1331"/>
      <c r="H29" s="127" t="s">
        <v>217</v>
      </c>
      <c r="I29" s="220"/>
      <c r="J29" s="224" t="s">
        <v>552</v>
      </c>
      <c r="K29" s="225"/>
      <c r="L29" s="225"/>
      <c r="M29" s="225"/>
      <c r="N29" s="225"/>
      <c r="O29" s="225"/>
      <c r="P29" s="226"/>
      <c r="Q29" s="210"/>
      <c r="R29" s="210"/>
      <c r="S29" s="210"/>
      <c r="T29" s="210"/>
      <c r="U29" s="1336" t="s">
        <v>121</v>
      </c>
      <c r="V29" s="1337"/>
      <c r="W29" s="1337"/>
      <c r="X29" s="1337"/>
      <c r="Y29" s="1337"/>
      <c r="Z29" s="1337" t="s">
        <v>61</v>
      </c>
      <c r="AA29" s="1337"/>
      <c r="AB29" s="1337"/>
      <c r="AC29" s="1337"/>
      <c r="AD29" s="1337"/>
      <c r="AE29" s="1337"/>
      <c r="AF29" s="1337"/>
      <c r="AG29" s="1337"/>
      <c r="AH29" s="1337"/>
      <c r="AI29" s="1338"/>
    </row>
    <row r="30" spans="1:35" ht="18" customHeight="1" thickBot="1" x14ac:dyDescent="0.35">
      <c r="A30" s="227"/>
      <c r="B30" s="228"/>
      <c r="C30" s="229"/>
      <c r="D30" s="229"/>
      <c r="E30" s="229"/>
      <c r="F30" s="229"/>
      <c r="G30" s="228"/>
      <c r="H30" s="230"/>
      <c r="I30" s="230"/>
      <c r="J30" s="231"/>
      <c r="K30" s="232" t="s">
        <v>257</v>
      </c>
      <c r="L30" s="1348"/>
      <c r="M30" s="1348"/>
      <c r="N30" s="481" t="s">
        <v>553</v>
      </c>
      <c r="O30" s="233"/>
      <c r="P30" s="234" t="s">
        <v>259</v>
      </c>
      <c r="Q30" s="210"/>
      <c r="R30" s="210"/>
      <c r="S30" s="210"/>
      <c r="T30" s="210"/>
      <c r="U30" s="1339" t="s">
        <v>986</v>
      </c>
      <c r="V30" s="1340"/>
      <c r="W30" s="1340"/>
      <c r="X30" s="1340"/>
      <c r="Y30" s="1340"/>
      <c r="Z30" s="1341"/>
      <c r="AA30" s="1342"/>
      <c r="AB30" s="535" t="s">
        <v>195</v>
      </c>
      <c r="AC30" s="1343"/>
      <c r="AD30" s="1342"/>
      <c r="AE30" s="535" t="s">
        <v>196</v>
      </c>
      <c r="AF30" s="1344"/>
      <c r="AG30" s="1345"/>
      <c r="AH30" s="1346" t="s">
        <v>218</v>
      </c>
      <c r="AI30" s="1347"/>
    </row>
    <row r="31" spans="1:35" ht="18" customHeight="1" x14ac:dyDescent="0.3">
      <c r="A31" s="211" t="s">
        <v>204</v>
      </c>
      <c r="B31" s="235" t="s">
        <v>554</v>
      </c>
      <c r="C31" s="212"/>
      <c r="D31" s="236"/>
      <c r="E31" s="86"/>
      <c r="F31" s="86"/>
      <c r="G31" s="86"/>
      <c r="H31" s="86"/>
      <c r="I31" s="86"/>
      <c r="J31" s="86"/>
      <c r="K31" s="86"/>
      <c r="L31" s="86"/>
      <c r="M31" s="86"/>
      <c r="N31" s="86"/>
      <c r="O31" s="86"/>
      <c r="P31" s="86"/>
      <c r="Q31" s="86"/>
      <c r="R31" s="210"/>
      <c r="S31" s="210"/>
      <c r="T31" s="210"/>
      <c r="U31" s="1339"/>
      <c r="V31" s="1340"/>
      <c r="W31" s="1340"/>
      <c r="X31" s="1340"/>
      <c r="Y31" s="1340"/>
      <c r="Z31" s="1341"/>
      <c r="AA31" s="1342"/>
      <c r="AB31" s="535" t="s">
        <v>195</v>
      </c>
      <c r="AC31" s="1343"/>
      <c r="AD31" s="1342"/>
      <c r="AE31" s="535" t="s">
        <v>196</v>
      </c>
      <c r="AF31" s="1344"/>
      <c r="AG31" s="1345"/>
      <c r="AH31" s="1349" t="s">
        <v>219</v>
      </c>
      <c r="AI31" s="1350"/>
    </row>
    <row r="32" spans="1:35" ht="18" customHeight="1" x14ac:dyDescent="0.3">
      <c r="A32" s="237"/>
      <c r="B32" s="99" t="s">
        <v>555</v>
      </c>
      <c r="C32" s="212"/>
      <c r="D32" s="210"/>
      <c r="E32" s="210"/>
      <c r="F32" s="210"/>
      <c r="G32" s="210"/>
      <c r="H32" s="210"/>
      <c r="I32" s="210"/>
      <c r="J32" s="210"/>
      <c r="K32" s="210"/>
      <c r="L32" s="210"/>
      <c r="M32" s="210"/>
      <c r="N32" s="210"/>
      <c r="O32" s="210"/>
      <c r="P32" s="210"/>
      <c r="Q32" s="210"/>
      <c r="R32" s="210"/>
      <c r="S32" s="210"/>
      <c r="T32" s="210"/>
      <c r="U32" s="1339" t="s">
        <v>987</v>
      </c>
      <c r="V32" s="1340"/>
      <c r="W32" s="1340"/>
      <c r="X32" s="1340"/>
      <c r="Y32" s="1340"/>
      <c r="Z32" s="1341"/>
      <c r="AA32" s="1342"/>
      <c r="AB32" s="535" t="s">
        <v>195</v>
      </c>
      <c r="AC32" s="1343"/>
      <c r="AD32" s="1342"/>
      <c r="AE32" s="535" t="s">
        <v>196</v>
      </c>
      <c r="AF32" s="1344"/>
      <c r="AG32" s="1345"/>
      <c r="AH32" s="1346" t="s">
        <v>218</v>
      </c>
      <c r="AI32" s="1347"/>
    </row>
    <row r="33" spans="1:35" ht="18" customHeight="1" x14ac:dyDescent="0.3">
      <c r="A33" s="210"/>
      <c r="B33" s="238"/>
      <c r="C33" s="210"/>
      <c r="D33" s="210"/>
      <c r="E33" s="210"/>
      <c r="F33" s="210"/>
      <c r="G33" s="210"/>
      <c r="H33" s="210"/>
      <c r="I33" s="210"/>
      <c r="J33" s="210"/>
      <c r="K33" s="210"/>
      <c r="L33" s="210"/>
      <c r="M33" s="210"/>
      <c r="N33" s="210"/>
      <c r="O33" s="210"/>
      <c r="P33" s="210"/>
      <c r="Q33" s="210"/>
      <c r="R33" s="210"/>
      <c r="S33" s="210"/>
      <c r="T33" s="210"/>
      <c r="U33" s="1339"/>
      <c r="V33" s="1340"/>
      <c r="W33" s="1340"/>
      <c r="X33" s="1340"/>
      <c r="Y33" s="1340"/>
      <c r="Z33" s="1341"/>
      <c r="AA33" s="1342"/>
      <c r="AB33" s="535" t="s">
        <v>195</v>
      </c>
      <c r="AC33" s="1343"/>
      <c r="AD33" s="1342"/>
      <c r="AE33" s="535" t="s">
        <v>196</v>
      </c>
      <c r="AF33" s="1344"/>
      <c r="AG33" s="1345"/>
      <c r="AH33" s="1349" t="s">
        <v>219</v>
      </c>
      <c r="AI33" s="1350"/>
    </row>
    <row r="34" spans="1:35" ht="18" customHeight="1" thickBot="1" x14ac:dyDescent="0.35">
      <c r="A34" s="210"/>
      <c r="B34" s="210"/>
      <c r="C34" s="210"/>
      <c r="D34" s="210"/>
      <c r="E34" s="210"/>
      <c r="F34" s="210"/>
      <c r="G34" s="210"/>
      <c r="H34" s="210"/>
      <c r="I34" s="210"/>
      <c r="J34" s="210"/>
      <c r="K34" s="210"/>
      <c r="L34" s="210"/>
      <c r="M34" s="210"/>
      <c r="N34" s="210"/>
      <c r="O34" s="210"/>
      <c r="P34" s="210"/>
      <c r="Q34" s="210"/>
      <c r="R34" s="210"/>
      <c r="S34" s="210"/>
      <c r="T34" s="210"/>
      <c r="U34" s="1351" t="s">
        <v>988</v>
      </c>
      <c r="V34" s="1352"/>
      <c r="W34" s="1352"/>
      <c r="X34" s="1352"/>
      <c r="Y34" s="1352"/>
      <c r="Z34" s="1353"/>
      <c r="AA34" s="1354"/>
      <c r="AB34" s="239" t="s">
        <v>195</v>
      </c>
      <c r="AC34" s="1355"/>
      <c r="AD34" s="1354"/>
      <c r="AE34" s="239" t="s">
        <v>196</v>
      </c>
      <c r="AF34" s="1356"/>
      <c r="AG34" s="1357"/>
      <c r="AH34" s="1358" t="s">
        <v>218</v>
      </c>
      <c r="AI34" s="1359"/>
    </row>
    <row r="35" spans="1:35" ht="18" customHeight="1" x14ac:dyDescent="0.3"/>
    <row r="36" spans="1:35" ht="18" customHeight="1" x14ac:dyDescent="0.3"/>
    <row r="37" spans="1:35" ht="18" customHeight="1" x14ac:dyDescent="0.3"/>
    <row r="38" spans="1:35" ht="18" customHeight="1" x14ac:dyDescent="0.3"/>
    <row r="39" spans="1:35" ht="18" customHeight="1" x14ac:dyDescent="0.3"/>
    <row r="40" spans="1:35" ht="18" customHeight="1" x14ac:dyDescent="0.3"/>
    <row r="41" spans="1:35" ht="18" customHeight="1" x14ac:dyDescent="0.3"/>
    <row r="42" spans="1:35" ht="18" customHeight="1" x14ac:dyDescent="0.3"/>
    <row r="43" spans="1:35" ht="18" customHeight="1" x14ac:dyDescent="0.3"/>
    <row r="44" spans="1:35" ht="18" customHeight="1" x14ac:dyDescent="0.3"/>
    <row r="45" spans="1:35" ht="18" customHeight="1" x14ac:dyDescent="0.3"/>
    <row r="46" spans="1:35" ht="18" customHeight="1" x14ac:dyDescent="0.3"/>
    <row r="47" spans="1:35" ht="18" customHeight="1" x14ac:dyDescent="0.3"/>
    <row r="48" spans="1:35" ht="18" customHeight="1" x14ac:dyDescent="0.3"/>
    <row r="49" ht="18" customHeight="1" x14ac:dyDescent="0.3"/>
    <row r="50" ht="18" customHeight="1" x14ac:dyDescent="0.3"/>
    <row r="51" ht="18" customHeight="1" x14ac:dyDescent="0.3"/>
    <row r="52" ht="18" customHeight="1" x14ac:dyDescent="0.3"/>
    <row r="53" ht="18" customHeight="1" x14ac:dyDescent="0.3"/>
    <row r="54" ht="18" customHeight="1" x14ac:dyDescent="0.3"/>
    <row r="55" ht="18" customHeight="1" x14ac:dyDescent="0.3"/>
    <row r="56" ht="18" customHeight="1" x14ac:dyDescent="0.3"/>
    <row r="57" ht="18" customHeight="1" x14ac:dyDescent="0.3"/>
    <row r="58" ht="18" customHeight="1" x14ac:dyDescent="0.3"/>
    <row r="59" ht="18" customHeight="1" x14ac:dyDescent="0.3"/>
    <row r="60" ht="18" customHeight="1" x14ac:dyDescent="0.3"/>
    <row r="61" ht="18" customHeight="1" x14ac:dyDescent="0.3"/>
    <row r="62" ht="18" customHeight="1" x14ac:dyDescent="0.3"/>
    <row r="63" ht="18" customHeight="1" x14ac:dyDescent="0.3"/>
    <row r="64" ht="18" customHeight="1" x14ac:dyDescent="0.3"/>
    <row r="65" ht="18" customHeight="1" x14ac:dyDescent="0.3"/>
    <row r="66" ht="18" customHeight="1" x14ac:dyDescent="0.3"/>
    <row r="67" ht="18"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row r="77" ht="18" customHeight="1" x14ac:dyDescent="0.3"/>
    <row r="78" ht="18" customHeight="1" x14ac:dyDescent="0.3"/>
    <row r="79" ht="18" customHeight="1" x14ac:dyDescent="0.3"/>
    <row r="80" ht="18" customHeight="1" x14ac:dyDescent="0.3"/>
    <row r="81" ht="18" customHeight="1" x14ac:dyDescent="0.3"/>
    <row r="82" ht="18" customHeight="1" x14ac:dyDescent="0.3"/>
    <row r="83" ht="18" customHeight="1" x14ac:dyDescent="0.3"/>
    <row r="84" ht="18" customHeight="1" x14ac:dyDescent="0.3"/>
    <row r="85" ht="18" customHeight="1" x14ac:dyDescent="0.3"/>
    <row r="86" ht="18" customHeight="1" x14ac:dyDescent="0.3"/>
    <row r="87" ht="18" customHeight="1" x14ac:dyDescent="0.3"/>
    <row r="88" ht="18" customHeight="1" x14ac:dyDescent="0.3"/>
    <row r="89" ht="18" customHeight="1" x14ac:dyDescent="0.3"/>
    <row r="90" ht="18" customHeight="1" x14ac:dyDescent="0.3"/>
    <row r="91" ht="18" customHeight="1" x14ac:dyDescent="0.3"/>
    <row r="92" ht="18" customHeight="1" x14ac:dyDescent="0.3"/>
    <row r="93" ht="18" customHeight="1" x14ac:dyDescent="0.3"/>
    <row r="94" ht="18" customHeight="1" x14ac:dyDescent="0.3"/>
    <row r="95" ht="18" customHeight="1" x14ac:dyDescent="0.3"/>
    <row r="96" ht="18" customHeight="1" x14ac:dyDescent="0.3"/>
    <row r="97" ht="18" customHeight="1" x14ac:dyDescent="0.3"/>
    <row r="98" ht="18" customHeight="1" x14ac:dyDescent="0.3"/>
    <row r="99" ht="18" customHeight="1" x14ac:dyDescent="0.3"/>
    <row r="100" ht="18" customHeight="1" x14ac:dyDescent="0.3"/>
    <row r="101" ht="18" customHeight="1" x14ac:dyDescent="0.3"/>
    <row r="102" ht="18" customHeight="1" x14ac:dyDescent="0.3"/>
    <row r="103" ht="18" customHeight="1" x14ac:dyDescent="0.3"/>
    <row r="104" ht="18" customHeight="1" x14ac:dyDescent="0.3"/>
    <row r="105" ht="18" customHeight="1" x14ac:dyDescent="0.3"/>
    <row r="106" ht="18" customHeight="1" x14ac:dyDescent="0.3"/>
    <row r="107" ht="18" customHeight="1" x14ac:dyDescent="0.3"/>
    <row r="108" ht="18" customHeight="1" x14ac:dyDescent="0.3"/>
    <row r="109" ht="18" customHeight="1" x14ac:dyDescent="0.3"/>
    <row r="110" ht="18" customHeight="1" x14ac:dyDescent="0.3"/>
    <row r="111" ht="18" customHeight="1" x14ac:dyDescent="0.3"/>
    <row r="112" ht="18" customHeight="1" x14ac:dyDescent="0.3"/>
    <row r="113" ht="18" customHeight="1" x14ac:dyDescent="0.3"/>
    <row r="114" ht="18" customHeight="1" x14ac:dyDescent="0.3"/>
    <row r="115" ht="18" customHeight="1" x14ac:dyDescent="0.3"/>
    <row r="116" ht="18" customHeight="1" x14ac:dyDescent="0.3"/>
    <row r="117" ht="18" customHeight="1" x14ac:dyDescent="0.3"/>
    <row r="118" ht="18" customHeight="1" x14ac:dyDescent="0.3"/>
    <row r="119" ht="18" customHeight="1" x14ac:dyDescent="0.3"/>
    <row r="120" ht="18" customHeight="1" x14ac:dyDescent="0.3"/>
    <row r="121" ht="18" customHeight="1" x14ac:dyDescent="0.3"/>
    <row r="122" ht="18" customHeight="1" x14ac:dyDescent="0.3"/>
    <row r="123" ht="18" customHeight="1" x14ac:dyDescent="0.3"/>
    <row r="124" ht="18" customHeight="1" x14ac:dyDescent="0.3"/>
    <row r="125" ht="18" customHeight="1" x14ac:dyDescent="0.3"/>
    <row r="126" ht="18" customHeight="1" x14ac:dyDescent="0.3"/>
    <row r="127" ht="18" customHeight="1" x14ac:dyDescent="0.3"/>
    <row r="128" ht="18" customHeight="1" x14ac:dyDescent="0.3"/>
    <row r="129" ht="18" customHeight="1" x14ac:dyDescent="0.3"/>
    <row r="130" ht="18" customHeight="1" x14ac:dyDescent="0.3"/>
    <row r="131" ht="18" customHeight="1" x14ac:dyDescent="0.3"/>
    <row r="132" ht="18" customHeight="1" x14ac:dyDescent="0.3"/>
    <row r="133" ht="18" customHeight="1" x14ac:dyDescent="0.3"/>
    <row r="134" ht="18" customHeight="1" x14ac:dyDescent="0.3"/>
    <row r="135" ht="18" customHeight="1" x14ac:dyDescent="0.3"/>
    <row r="136" ht="18" customHeight="1" x14ac:dyDescent="0.3"/>
    <row r="137" ht="18" customHeight="1" x14ac:dyDescent="0.3"/>
    <row r="138" ht="18" customHeight="1" x14ac:dyDescent="0.3"/>
    <row r="139" ht="18" customHeight="1" x14ac:dyDescent="0.3"/>
    <row r="140" ht="18" customHeight="1" x14ac:dyDescent="0.3"/>
    <row r="141" ht="18" customHeight="1" x14ac:dyDescent="0.3"/>
    <row r="142" ht="18" customHeight="1" x14ac:dyDescent="0.3"/>
    <row r="143" ht="18" customHeight="1" x14ac:dyDescent="0.3"/>
    <row r="144" ht="18" customHeight="1" x14ac:dyDescent="0.3"/>
    <row r="145" ht="18" customHeight="1" x14ac:dyDescent="0.3"/>
    <row r="146" ht="18" customHeight="1" x14ac:dyDescent="0.3"/>
    <row r="147" ht="18" customHeight="1" x14ac:dyDescent="0.3"/>
    <row r="148" ht="18" customHeight="1" x14ac:dyDescent="0.3"/>
    <row r="149" ht="18" customHeight="1" x14ac:dyDescent="0.3"/>
    <row r="150" ht="18" customHeight="1" x14ac:dyDescent="0.3"/>
    <row r="151" ht="18" customHeight="1" x14ac:dyDescent="0.3"/>
    <row r="152" ht="18" customHeight="1" x14ac:dyDescent="0.3"/>
    <row r="153" ht="18" customHeight="1" x14ac:dyDescent="0.3"/>
    <row r="154" ht="18" customHeight="1" x14ac:dyDescent="0.3"/>
    <row r="155" ht="18" customHeight="1" x14ac:dyDescent="0.3"/>
    <row r="156" ht="18" customHeight="1" x14ac:dyDescent="0.3"/>
    <row r="157" ht="18" customHeight="1" x14ac:dyDescent="0.3"/>
    <row r="158" ht="18" customHeight="1" x14ac:dyDescent="0.3"/>
    <row r="159" ht="18" customHeight="1" x14ac:dyDescent="0.3"/>
    <row r="160" ht="18" customHeight="1" x14ac:dyDescent="0.3"/>
    <row r="161" ht="18" customHeight="1" x14ac:dyDescent="0.3"/>
    <row r="162" ht="18" customHeight="1" x14ac:dyDescent="0.3"/>
    <row r="163" ht="18" customHeight="1" x14ac:dyDescent="0.3"/>
    <row r="164" ht="18" customHeight="1" x14ac:dyDescent="0.3"/>
    <row r="165" ht="18" customHeight="1" x14ac:dyDescent="0.3"/>
    <row r="166" ht="18" customHeight="1" x14ac:dyDescent="0.3"/>
    <row r="167" ht="18" customHeight="1" x14ac:dyDescent="0.3"/>
    <row r="168" ht="18" customHeight="1" x14ac:dyDescent="0.3"/>
    <row r="169" ht="18" customHeight="1" x14ac:dyDescent="0.3"/>
    <row r="170" ht="18" customHeight="1" x14ac:dyDescent="0.3"/>
    <row r="171" ht="18" customHeight="1" x14ac:dyDescent="0.3"/>
    <row r="172" ht="18" customHeight="1" x14ac:dyDescent="0.3"/>
    <row r="173" ht="18" customHeight="1" x14ac:dyDescent="0.3"/>
    <row r="174" ht="18" customHeight="1" x14ac:dyDescent="0.3"/>
    <row r="175" ht="18" customHeight="1" x14ac:dyDescent="0.3"/>
    <row r="176" ht="18" customHeight="1" x14ac:dyDescent="0.3"/>
    <row r="177" ht="18" customHeight="1" x14ac:dyDescent="0.3"/>
    <row r="178" ht="18" customHeight="1" x14ac:dyDescent="0.3"/>
    <row r="179" ht="18" customHeight="1" x14ac:dyDescent="0.3"/>
    <row r="180" ht="18" customHeight="1" x14ac:dyDescent="0.3"/>
    <row r="181" ht="18" customHeight="1" x14ac:dyDescent="0.3"/>
    <row r="182" ht="18" customHeight="1" x14ac:dyDescent="0.3"/>
    <row r="183" ht="18" customHeight="1" x14ac:dyDescent="0.3"/>
    <row r="184" ht="18" customHeight="1" x14ac:dyDescent="0.3"/>
    <row r="185" ht="18" customHeight="1" x14ac:dyDescent="0.3"/>
    <row r="186" ht="18" customHeight="1" x14ac:dyDescent="0.3"/>
    <row r="187" ht="18" customHeight="1" x14ac:dyDescent="0.3"/>
    <row r="188" ht="18" customHeight="1" x14ac:dyDescent="0.3"/>
    <row r="189" ht="18" customHeight="1" x14ac:dyDescent="0.3"/>
    <row r="190" ht="18" customHeight="1" x14ac:dyDescent="0.3"/>
    <row r="191" ht="18" customHeight="1" x14ac:dyDescent="0.3"/>
    <row r="192" ht="18" customHeight="1" x14ac:dyDescent="0.3"/>
    <row r="193" ht="18" customHeight="1" x14ac:dyDescent="0.3"/>
    <row r="194" ht="18" customHeight="1" x14ac:dyDescent="0.3"/>
    <row r="195" ht="18" customHeight="1" x14ac:dyDescent="0.3"/>
    <row r="196" ht="18" customHeight="1" x14ac:dyDescent="0.3"/>
    <row r="197" ht="18" customHeight="1" x14ac:dyDescent="0.3"/>
    <row r="198" ht="18" customHeight="1" x14ac:dyDescent="0.3"/>
  </sheetData>
  <mergeCells count="145">
    <mergeCell ref="AF33:AG33"/>
    <mergeCell ref="AH33:AI33"/>
    <mergeCell ref="U34:Y34"/>
    <mergeCell ref="Z34:AA34"/>
    <mergeCell ref="AC34:AD34"/>
    <mergeCell ref="AF34:AG34"/>
    <mergeCell ref="AH34:AI34"/>
    <mergeCell ref="AC31:AD31"/>
    <mergeCell ref="AF31:AG31"/>
    <mergeCell ref="AH31:AI31"/>
    <mergeCell ref="U32:Y33"/>
    <mergeCell ref="Z32:AA32"/>
    <mergeCell ref="AC32:AD32"/>
    <mergeCell ref="AF32:AG32"/>
    <mergeCell ref="AH32:AI32"/>
    <mergeCell ref="Z33:AA33"/>
    <mergeCell ref="AC33:AD33"/>
    <mergeCell ref="C29:D29"/>
    <mergeCell ref="F29:G29"/>
    <mergeCell ref="U29:Y29"/>
    <mergeCell ref="Z29:AI29"/>
    <mergeCell ref="U30:Y31"/>
    <mergeCell ref="Z30:AA30"/>
    <mergeCell ref="AC30:AD30"/>
    <mergeCell ref="AF30:AG30"/>
    <mergeCell ref="AH30:AI30"/>
    <mergeCell ref="Z31:AA31"/>
    <mergeCell ref="L30:M30"/>
    <mergeCell ref="R25:T26"/>
    <mergeCell ref="U25:W26"/>
    <mergeCell ref="X25:Z26"/>
    <mergeCell ref="AA25:AC26"/>
    <mergeCell ref="C28:D28"/>
    <mergeCell ref="F28:G28"/>
    <mergeCell ref="J28:K28"/>
    <mergeCell ref="N28:O28"/>
    <mergeCell ref="R23:T24"/>
    <mergeCell ref="U23:W24"/>
    <mergeCell ref="X23:Z24"/>
    <mergeCell ref="AA23:AC24"/>
    <mergeCell ref="B25:E26"/>
    <mergeCell ref="F25:G26"/>
    <mergeCell ref="H25:H26"/>
    <mergeCell ref="I25:K26"/>
    <mergeCell ref="L25:N26"/>
    <mergeCell ref="O25:Q26"/>
    <mergeCell ref="L19:N20"/>
    <mergeCell ref="O19:Q20"/>
    <mergeCell ref="R21:T22"/>
    <mergeCell ref="U21:W22"/>
    <mergeCell ref="X21:Z22"/>
    <mergeCell ref="AA21:AC22"/>
    <mergeCell ref="B23:E24"/>
    <mergeCell ref="F23:G24"/>
    <mergeCell ref="H23:H24"/>
    <mergeCell ref="I23:K24"/>
    <mergeCell ref="L23:N24"/>
    <mergeCell ref="O23:Q24"/>
    <mergeCell ref="AA17:AC18"/>
    <mergeCell ref="O15:Q16"/>
    <mergeCell ref="R15:T16"/>
    <mergeCell ref="U15:W16"/>
    <mergeCell ref="X15:Z16"/>
    <mergeCell ref="AA15:AC16"/>
    <mergeCell ref="R19:T20"/>
    <mergeCell ref="U19:W20"/>
    <mergeCell ref="X19:Z20"/>
    <mergeCell ref="AA19:AC20"/>
    <mergeCell ref="A17:A26"/>
    <mergeCell ref="B17:E18"/>
    <mergeCell ref="F17:G18"/>
    <mergeCell ref="H17:H18"/>
    <mergeCell ref="I17:K18"/>
    <mergeCell ref="O13:Q14"/>
    <mergeCell ref="R13:T14"/>
    <mergeCell ref="U13:W14"/>
    <mergeCell ref="X13:Z14"/>
    <mergeCell ref="L17:N18"/>
    <mergeCell ref="O17:Q18"/>
    <mergeCell ref="R17:T18"/>
    <mergeCell ref="U17:W18"/>
    <mergeCell ref="X17:Z18"/>
    <mergeCell ref="B21:E22"/>
    <mergeCell ref="F21:G22"/>
    <mergeCell ref="H21:H22"/>
    <mergeCell ref="I21:K22"/>
    <mergeCell ref="L21:N22"/>
    <mergeCell ref="O21:Q22"/>
    <mergeCell ref="B19:E20"/>
    <mergeCell ref="F19:G20"/>
    <mergeCell ref="H19:H20"/>
    <mergeCell ref="I19:K20"/>
    <mergeCell ref="AA13:AC14"/>
    <mergeCell ref="B15:E16"/>
    <mergeCell ref="F15:G16"/>
    <mergeCell ref="H15:H16"/>
    <mergeCell ref="I15:K16"/>
    <mergeCell ref="L15:N16"/>
    <mergeCell ref="O11:Q12"/>
    <mergeCell ref="R11:T12"/>
    <mergeCell ref="U11:W12"/>
    <mergeCell ref="X11:Z12"/>
    <mergeCell ref="AA11:AC12"/>
    <mergeCell ref="B13:E14"/>
    <mergeCell ref="F13:G14"/>
    <mergeCell ref="H13:H14"/>
    <mergeCell ref="I13:K14"/>
    <mergeCell ref="L13:N14"/>
    <mergeCell ref="X7:Z8"/>
    <mergeCell ref="AA7:AC8"/>
    <mergeCell ref="B9:E10"/>
    <mergeCell ref="F9:G10"/>
    <mergeCell ref="H9:H10"/>
    <mergeCell ref="I9:K10"/>
    <mergeCell ref="L9:N10"/>
    <mergeCell ref="O9:Q10"/>
    <mergeCell ref="R9:T10"/>
    <mergeCell ref="U9:W10"/>
    <mergeCell ref="X9:Z10"/>
    <mergeCell ref="AA9:AC10"/>
    <mergeCell ref="A7:A16"/>
    <mergeCell ref="B7:E8"/>
    <mergeCell ref="F7:G8"/>
    <mergeCell ref="H7:H8"/>
    <mergeCell ref="I7:K8"/>
    <mergeCell ref="L7:N8"/>
    <mergeCell ref="O7:Q8"/>
    <mergeCell ref="R7:T8"/>
    <mergeCell ref="U7:W8"/>
    <mergeCell ref="B11:E12"/>
    <mergeCell ref="F11:G12"/>
    <mergeCell ref="H11:H12"/>
    <mergeCell ref="I11:K12"/>
    <mergeCell ref="L11:N12"/>
    <mergeCell ref="I3:Y3"/>
    <mergeCell ref="A4:E6"/>
    <mergeCell ref="F4:H6"/>
    <mergeCell ref="I4:Q4"/>
    <mergeCell ref="R4:T6"/>
    <mergeCell ref="U4:W6"/>
    <mergeCell ref="X4:Z6"/>
    <mergeCell ref="AA4:AC6"/>
    <mergeCell ref="I5:K6"/>
    <mergeCell ref="L5:N6"/>
    <mergeCell ref="O5:Q6"/>
  </mergeCells>
  <phoneticPr fontId="3"/>
  <printOptions horizontalCentered="1" verticalCentered="1"/>
  <pageMargins left="0.70866141732283472" right="0.19685039370078741" top="0.39370078740157483" bottom="0.39370078740157483" header="0.39370078740157483" footer="0"/>
  <pageSetup paperSize="9" scale="92" orientation="landscape" blackAndWhite="1" r:id="rId1"/>
  <headerFooter scaleWithDoc="0">
    <oddFooter>&amp;C&amp;"游ゴシック,標準"8/24&amp;R&amp;"游ゴシック,標準"&amp;F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Check Box 1">
              <controlPr defaultSize="0" autoFill="0" autoLine="0" autoPict="0">
                <anchor moveWithCells="1">
                  <from>
                    <xdr:col>9</xdr:col>
                    <xdr:colOff>85725</xdr:colOff>
                    <xdr:row>28</xdr:row>
                    <xdr:rowOff>228600</xdr:rowOff>
                  </from>
                  <to>
                    <xdr:col>9</xdr:col>
                    <xdr:colOff>314325</xdr:colOff>
                    <xdr:row>30</xdr:row>
                    <xdr:rowOff>19050</xdr:rowOff>
                  </to>
                </anchor>
              </controlPr>
            </control>
          </mc:Choice>
        </mc:AlternateContent>
        <mc:AlternateContent xmlns:mc="http://schemas.openxmlformats.org/markup-compatibility/2006">
          <mc:Choice Requires="x14">
            <control shapeId="208898" r:id="rId5" name="Check Box 2">
              <controlPr defaultSize="0" autoFill="0" autoLine="0" autoPict="0">
                <anchor moveWithCells="1">
                  <from>
                    <xdr:col>14</xdr:col>
                    <xdr:colOff>66675</xdr:colOff>
                    <xdr:row>29</xdr:row>
                    <xdr:rowOff>0</xdr:rowOff>
                  </from>
                  <to>
                    <xdr:col>14</xdr:col>
                    <xdr:colOff>304800</xdr:colOff>
                    <xdr:row>30</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pageSetUpPr fitToPage="1"/>
  </sheetPr>
  <dimension ref="A1:CM161"/>
  <sheetViews>
    <sheetView view="pageBreakPreview" zoomScale="60" zoomScaleNormal="53" workbookViewId="0">
      <selection activeCell="J4" sqref="J4:K4"/>
    </sheetView>
  </sheetViews>
  <sheetFormatPr defaultRowHeight="16.5" x14ac:dyDescent="0.3"/>
  <cols>
    <col min="1" max="74" width="4.375" style="41" customWidth="1"/>
    <col min="75" max="87" width="9" style="41"/>
    <col min="257" max="330" width="4.375" customWidth="1"/>
    <col min="513" max="586" width="4.375" customWidth="1"/>
    <col min="769" max="842" width="4.375" customWidth="1"/>
    <col min="1025" max="1098" width="4.375" customWidth="1"/>
    <col min="1281" max="1354" width="4.375" customWidth="1"/>
    <col min="1537" max="1610" width="4.375" customWidth="1"/>
    <col min="1793" max="1866" width="4.375" customWidth="1"/>
    <col min="2049" max="2122" width="4.375" customWidth="1"/>
    <col min="2305" max="2378" width="4.375" customWidth="1"/>
    <col min="2561" max="2634" width="4.375" customWidth="1"/>
    <col min="2817" max="2890" width="4.375" customWidth="1"/>
    <col min="3073" max="3146" width="4.375" customWidth="1"/>
    <col min="3329" max="3402" width="4.375" customWidth="1"/>
    <col min="3585" max="3658" width="4.375" customWidth="1"/>
    <col min="3841" max="3914" width="4.375" customWidth="1"/>
    <col min="4097" max="4170" width="4.375" customWidth="1"/>
    <col min="4353" max="4426" width="4.375" customWidth="1"/>
    <col min="4609" max="4682" width="4.375" customWidth="1"/>
    <col min="4865" max="4938" width="4.375" customWidth="1"/>
    <col min="5121" max="5194" width="4.375" customWidth="1"/>
    <col min="5377" max="5450" width="4.375" customWidth="1"/>
    <col min="5633" max="5706" width="4.375" customWidth="1"/>
    <col min="5889" max="5962" width="4.375" customWidth="1"/>
    <col min="6145" max="6218" width="4.375" customWidth="1"/>
    <col min="6401" max="6474" width="4.375" customWidth="1"/>
    <col min="6657" max="6730" width="4.375" customWidth="1"/>
    <col min="6913" max="6986" width="4.375" customWidth="1"/>
    <col min="7169" max="7242" width="4.375" customWidth="1"/>
    <col min="7425" max="7498" width="4.375" customWidth="1"/>
    <col min="7681" max="7754" width="4.375" customWidth="1"/>
    <col min="7937" max="8010" width="4.375" customWidth="1"/>
    <col min="8193" max="8266" width="4.375" customWidth="1"/>
    <col min="8449" max="8522" width="4.375" customWidth="1"/>
    <col min="8705" max="8778" width="4.375" customWidth="1"/>
    <col min="8961" max="9034" width="4.375" customWidth="1"/>
    <col min="9217" max="9290" width="4.375" customWidth="1"/>
    <col min="9473" max="9546" width="4.375" customWidth="1"/>
    <col min="9729" max="9802" width="4.375" customWidth="1"/>
    <col min="9985" max="10058" width="4.375" customWidth="1"/>
    <col min="10241" max="10314" width="4.375" customWidth="1"/>
    <col min="10497" max="10570" width="4.375" customWidth="1"/>
    <col min="10753" max="10826" width="4.375" customWidth="1"/>
    <col min="11009" max="11082" width="4.375" customWidth="1"/>
    <col min="11265" max="11338" width="4.375" customWidth="1"/>
    <col min="11521" max="11594" width="4.375" customWidth="1"/>
    <col min="11777" max="11850" width="4.375" customWidth="1"/>
    <col min="12033" max="12106" width="4.375" customWidth="1"/>
    <col min="12289" max="12362" width="4.375" customWidth="1"/>
    <col min="12545" max="12618" width="4.375" customWidth="1"/>
    <col min="12801" max="12874" width="4.375" customWidth="1"/>
    <col min="13057" max="13130" width="4.375" customWidth="1"/>
    <col min="13313" max="13386" width="4.375" customWidth="1"/>
    <col min="13569" max="13642" width="4.375" customWidth="1"/>
    <col min="13825" max="13898" width="4.375" customWidth="1"/>
    <col min="14081" max="14154" width="4.375" customWidth="1"/>
    <col min="14337" max="14410" width="4.375" customWidth="1"/>
    <col min="14593" max="14666" width="4.375" customWidth="1"/>
    <col min="14849" max="14922" width="4.375" customWidth="1"/>
    <col min="15105" max="15178" width="4.375" customWidth="1"/>
    <col min="15361" max="15434" width="4.375" customWidth="1"/>
    <col min="15617" max="15690" width="4.375" customWidth="1"/>
    <col min="15873" max="15946" width="4.375" customWidth="1"/>
    <col min="16129" max="16202" width="4.375" customWidth="1"/>
  </cols>
  <sheetData>
    <row r="1" spans="1:91" ht="18.75" customHeight="1" x14ac:dyDescent="0.15">
      <c r="A1" s="242" t="s">
        <v>287</v>
      </c>
      <c r="B1" s="243"/>
      <c r="C1" s="243"/>
      <c r="D1" s="243"/>
      <c r="E1" s="243"/>
      <c r="F1" s="244"/>
      <c r="G1" s="244"/>
      <c r="H1" s="244"/>
      <c r="I1" s="244"/>
      <c r="J1" s="244"/>
      <c r="K1" s="244"/>
      <c r="L1" s="244"/>
      <c r="M1" s="244"/>
      <c r="N1" s="244"/>
      <c r="O1" s="244"/>
      <c r="P1" s="244"/>
      <c r="Q1" s="244"/>
      <c r="R1" s="244"/>
      <c r="S1" s="244"/>
      <c r="T1" s="244"/>
      <c r="U1" s="244"/>
      <c r="V1" s="244"/>
      <c r="W1" s="244"/>
      <c r="X1" s="244"/>
      <c r="Y1" s="244"/>
      <c r="Z1" s="244"/>
      <c r="AA1" s="244"/>
      <c r="AB1" s="244"/>
      <c r="AC1" s="245"/>
      <c r="AD1" s="245"/>
      <c r="AE1" s="245"/>
      <c r="AF1" s="246"/>
      <c r="AG1" s="245"/>
      <c r="AH1" s="245"/>
      <c r="AI1" s="245"/>
      <c r="AJ1" s="246"/>
      <c r="AK1" s="246"/>
      <c r="AL1" s="246"/>
      <c r="AM1" s="246"/>
      <c r="AN1" s="246"/>
      <c r="AO1" s="246"/>
      <c r="AP1" s="246"/>
      <c r="AQ1" s="246"/>
      <c r="AR1" s="246"/>
      <c r="AS1" s="246"/>
      <c r="AT1" s="246"/>
      <c r="AU1" s="246"/>
      <c r="AV1" s="246"/>
      <c r="AW1" s="246"/>
      <c r="AX1" s="246"/>
      <c r="AY1" s="246"/>
      <c r="AZ1" s="246"/>
      <c r="BA1" s="246"/>
      <c r="BB1" s="246"/>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1"/>
      <c r="CK1" s="21"/>
      <c r="CL1" s="21"/>
      <c r="CM1" s="21"/>
    </row>
    <row r="2" spans="1:91" ht="18.75" customHeight="1" x14ac:dyDescent="0.15">
      <c r="A2" s="243" t="s">
        <v>991</v>
      </c>
      <c r="B2" s="243"/>
      <c r="C2" s="243"/>
      <c r="D2" s="243"/>
      <c r="E2" s="243"/>
      <c r="F2" s="244"/>
      <c r="G2" s="245"/>
      <c r="H2" s="245"/>
      <c r="I2" s="244"/>
      <c r="J2" s="244"/>
      <c r="K2" s="244"/>
      <c r="L2" s="244"/>
      <c r="M2" s="244"/>
      <c r="N2" s="244"/>
      <c r="O2" s="244"/>
      <c r="P2" s="244"/>
      <c r="Q2" s="244"/>
      <c r="R2" s="244"/>
      <c r="S2" s="244"/>
      <c r="T2" s="244"/>
      <c r="U2" s="244"/>
      <c r="V2" s="244"/>
      <c r="W2" s="244"/>
      <c r="X2" s="244"/>
      <c r="Y2" s="244"/>
      <c r="Z2" s="244"/>
      <c r="AA2" s="244"/>
      <c r="AB2" s="244"/>
      <c r="AC2" s="245"/>
      <c r="AD2" s="245"/>
      <c r="AE2" s="245"/>
      <c r="AF2" s="246"/>
      <c r="AG2" s="245"/>
      <c r="AH2" s="245"/>
      <c r="AI2" s="245"/>
      <c r="AJ2" s="246"/>
      <c r="AK2" s="246"/>
      <c r="AL2" s="246"/>
      <c r="AM2" s="246"/>
      <c r="AN2" s="246"/>
      <c r="AO2" s="246"/>
      <c r="AP2" s="246"/>
      <c r="AQ2" s="246"/>
      <c r="AR2" s="246"/>
      <c r="AS2" s="246"/>
      <c r="AT2" s="246"/>
      <c r="AU2" s="246"/>
      <c r="AV2" s="246"/>
      <c r="AW2" s="246"/>
      <c r="AX2" s="246"/>
      <c r="AY2" s="246"/>
      <c r="AZ2" s="246"/>
      <c r="BA2" s="246"/>
      <c r="BB2" s="246"/>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1"/>
      <c r="CK2" s="21"/>
      <c r="CL2" s="21"/>
      <c r="CM2" s="21"/>
    </row>
    <row r="3" spans="1:91" ht="18.75" customHeight="1" x14ac:dyDescent="0.15">
      <c r="A3" s="247"/>
      <c r="B3" s="248" t="s">
        <v>204</v>
      </c>
      <c r="C3" s="249" t="s">
        <v>992</v>
      </c>
      <c r="D3" s="250"/>
      <c r="E3" s="251"/>
      <c r="F3" s="252"/>
      <c r="G3" s="252"/>
      <c r="H3" s="252"/>
      <c r="I3" s="252"/>
      <c r="J3" s="252"/>
      <c r="K3" s="252"/>
      <c r="L3" s="252"/>
      <c r="M3" s="252"/>
      <c r="N3" s="253"/>
      <c r="O3" s="252"/>
      <c r="P3" s="252"/>
      <c r="Q3" s="252"/>
      <c r="R3" s="252"/>
      <c r="S3" s="252"/>
      <c r="T3" s="252"/>
      <c r="U3" s="252"/>
      <c r="V3" s="252"/>
      <c r="W3" s="252"/>
      <c r="X3" s="252"/>
      <c r="Y3" s="253"/>
      <c r="Z3" s="253"/>
      <c r="AA3" s="253"/>
      <c r="AB3" s="253"/>
      <c r="AC3" s="254"/>
      <c r="AD3" s="254"/>
      <c r="AE3" s="254"/>
      <c r="AF3" s="246"/>
      <c r="AG3" s="254"/>
      <c r="AH3" s="254"/>
      <c r="AI3" s="254"/>
      <c r="AJ3" s="246"/>
      <c r="AK3" s="246"/>
      <c r="AL3" s="246"/>
      <c r="AM3" s="246"/>
      <c r="AN3" s="246"/>
      <c r="AO3" s="246"/>
      <c r="AP3" s="246"/>
      <c r="AQ3" s="246"/>
      <c r="AR3" s="246"/>
      <c r="AS3" s="246"/>
      <c r="AT3" s="246"/>
      <c r="AU3" s="246"/>
      <c r="AV3" s="246"/>
      <c r="AW3" s="246"/>
      <c r="AX3" s="246"/>
      <c r="AY3" s="246"/>
      <c r="AZ3" s="246"/>
      <c r="BA3" s="246"/>
      <c r="BB3" s="246"/>
      <c r="BC3" s="245"/>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0"/>
      <c r="CK3" s="20"/>
      <c r="CL3" s="20"/>
      <c r="CM3" s="20"/>
    </row>
    <row r="4" spans="1:91" ht="18.75" customHeight="1" x14ac:dyDescent="0.15">
      <c r="A4" s="246" t="s">
        <v>557</v>
      </c>
      <c r="B4" s="246"/>
      <c r="C4" s="246"/>
      <c r="D4" s="246"/>
      <c r="E4" s="246"/>
      <c r="F4" s="246"/>
      <c r="G4" s="246"/>
      <c r="H4" s="246"/>
      <c r="I4" s="255" t="s">
        <v>558</v>
      </c>
      <c r="J4" s="1531"/>
      <c r="K4" s="1531"/>
      <c r="L4" s="256" t="s">
        <v>168</v>
      </c>
      <c r="M4" s="257"/>
      <c r="N4" s="258" t="s">
        <v>1107</v>
      </c>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0"/>
      <c r="CK4" s="20"/>
      <c r="CL4" s="20"/>
      <c r="CM4" s="20"/>
    </row>
    <row r="5" spans="1:91" ht="18.75" customHeight="1" thickBot="1" x14ac:dyDescent="0.2">
      <c r="A5" s="1360" t="s">
        <v>332</v>
      </c>
      <c r="B5" s="1361"/>
      <c r="C5" s="1361"/>
      <c r="D5" s="1361"/>
      <c r="E5" s="1361"/>
      <c r="F5" s="1361"/>
      <c r="G5" s="1362"/>
      <c r="H5" s="1367" t="s">
        <v>993</v>
      </c>
      <c r="I5" s="1367"/>
      <c r="J5" s="1367"/>
      <c r="K5" s="1367"/>
      <c r="L5" s="1367"/>
      <c r="M5" s="1367"/>
      <c r="N5" s="1368"/>
      <c r="O5" s="1367" t="s">
        <v>994</v>
      </c>
      <c r="P5" s="1367"/>
      <c r="Q5" s="1367"/>
      <c r="R5" s="1367"/>
      <c r="S5" s="1367"/>
      <c r="T5" s="1367"/>
      <c r="U5" s="1367"/>
      <c r="V5" s="1369" t="s">
        <v>995</v>
      </c>
      <c r="W5" s="1367"/>
      <c r="X5" s="1367"/>
      <c r="Y5" s="1367"/>
      <c r="Z5" s="1367"/>
      <c r="AA5" s="1367"/>
      <c r="AB5" s="1368"/>
      <c r="AC5" s="1367" t="s">
        <v>996</v>
      </c>
      <c r="AD5" s="1367"/>
      <c r="AE5" s="1367"/>
      <c r="AF5" s="1367"/>
      <c r="AG5" s="1367"/>
      <c r="AH5" s="1367"/>
      <c r="AI5" s="1367"/>
      <c r="AJ5" s="1369" t="s">
        <v>997</v>
      </c>
      <c r="AK5" s="1367"/>
      <c r="AL5" s="1368"/>
      <c r="AM5" s="1382" t="s">
        <v>998</v>
      </c>
      <c r="AN5" s="1383"/>
      <c r="AO5" s="1384"/>
      <c r="AP5" s="1385" t="s">
        <v>333</v>
      </c>
      <c r="AQ5" s="1385"/>
      <c r="AR5" s="1385"/>
      <c r="AS5" s="1382"/>
      <c r="AT5" s="1382"/>
      <c r="AU5" s="1386" t="s">
        <v>334</v>
      </c>
      <c r="AV5" s="1386"/>
      <c r="AW5" s="1386"/>
      <c r="AX5" s="1382" t="s">
        <v>559</v>
      </c>
      <c r="AY5" s="1382"/>
      <c r="AZ5" s="1382"/>
      <c r="BA5" s="1382"/>
      <c r="BB5" s="1382"/>
      <c r="BC5" s="1388" t="s">
        <v>335</v>
      </c>
      <c r="BD5" s="1389"/>
      <c r="BE5" s="1389"/>
      <c r="BF5" s="1389"/>
      <c r="BG5" s="1389"/>
      <c r="BH5" s="1389"/>
      <c r="BI5" s="1389"/>
      <c r="BJ5" s="1389"/>
      <c r="BK5" s="1390"/>
      <c r="BL5" s="1388" t="s">
        <v>336</v>
      </c>
      <c r="BM5" s="1389"/>
      <c r="BN5" s="1389"/>
      <c r="BO5" s="1389"/>
      <c r="BP5" s="1389"/>
      <c r="BQ5" s="1389"/>
      <c r="BR5" s="1389"/>
      <c r="BS5" s="1389"/>
      <c r="BT5" s="1390"/>
      <c r="BU5" s="254"/>
      <c r="BV5" s="254"/>
      <c r="BW5" s="254"/>
      <c r="BX5" s="254"/>
      <c r="BY5" s="254"/>
      <c r="BZ5" s="254"/>
      <c r="CA5" s="254"/>
      <c r="CB5" s="254"/>
      <c r="CC5" s="254"/>
      <c r="CD5" s="254"/>
      <c r="CE5" s="254"/>
      <c r="CF5" s="254"/>
      <c r="CG5" s="254"/>
      <c r="CH5" s="254"/>
      <c r="CI5" s="254"/>
      <c r="CJ5" s="20"/>
      <c r="CK5" s="20"/>
      <c r="CL5" s="20"/>
      <c r="CM5" s="20"/>
    </row>
    <row r="6" spans="1:91" ht="18.75" customHeight="1" thickTop="1" x14ac:dyDescent="0.15">
      <c r="A6" s="1363"/>
      <c r="B6" s="1364"/>
      <c r="C6" s="1364"/>
      <c r="D6" s="1364"/>
      <c r="E6" s="1364"/>
      <c r="F6" s="1364"/>
      <c r="G6" s="1364"/>
      <c r="H6" s="1370" t="s">
        <v>337</v>
      </c>
      <c r="I6" s="1372" t="s">
        <v>338</v>
      </c>
      <c r="J6" s="1372" t="s">
        <v>339</v>
      </c>
      <c r="K6" s="1372" t="s">
        <v>340</v>
      </c>
      <c r="L6" s="1372" t="s">
        <v>341</v>
      </c>
      <c r="M6" s="1372" t="s">
        <v>342</v>
      </c>
      <c r="N6" s="1378" t="s">
        <v>343</v>
      </c>
      <c r="O6" s="1380" t="s">
        <v>344</v>
      </c>
      <c r="P6" s="1372" t="s">
        <v>345</v>
      </c>
      <c r="Q6" s="1372" t="s">
        <v>346</v>
      </c>
      <c r="R6" s="1372" t="s">
        <v>347</v>
      </c>
      <c r="S6" s="1372" t="s">
        <v>348</v>
      </c>
      <c r="T6" s="1372" t="s">
        <v>349</v>
      </c>
      <c r="U6" s="1374" t="s">
        <v>350</v>
      </c>
      <c r="V6" s="1376" t="s">
        <v>351</v>
      </c>
      <c r="W6" s="1372" t="s">
        <v>352</v>
      </c>
      <c r="X6" s="1372" t="s">
        <v>353</v>
      </c>
      <c r="Y6" s="1372" t="s">
        <v>354</v>
      </c>
      <c r="Z6" s="1372" t="s">
        <v>355</v>
      </c>
      <c r="AA6" s="1372" t="s">
        <v>356</v>
      </c>
      <c r="AB6" s="1378" t="s">
        <v>357</v>
      </c>
      <c r="AC6" s="1380" t="s">
        <v>358</v>
      </c>
      <c r="AD6" s="1372" t="s">
        <v>359</v>
      </c>
      <c r="AE6" s="1372" t="s">
        <v>360</v>
      </c>
      <c r="AF6" s="1372" t="s">
        <v>361</v>
      </c>
      <c r="AG6" s="1372" t="s">
        <v>362</v>
      </c>
      <c r="AH6" s="1372" t="s">
        <v>363</v>
      </c>
      <c r="AI6" s="1374" t="s">
        <v>364</v>
      </c>
      <c r="AJ6" s="1376" t="s">
        <v>365</v>
      </c>
      <c r="AK6" s="1372" t="s">
        <v>366</v>
      </c>
      <c r="AL6" s="1423" t="s">
        <v>367</v>
      </c>
      <c r="AM6" s="1385"/>
      <c r="AN6" s="1383"/>
      <c r="AO6" s="1384"/>
      <c r="AP6" s="1385"/>
      <c r="AQ6" s="1385"/>
      <c r="AR6" s="1385"/>
      <c r="AS6" s="1382"/>
      <c r="AT6" s="1382"/>
      <c r="AU6" s="1387"/>
      <c r="AV6" s="1387"/>
      <c r="AW6" s="1387"/>
      <c r="AX6" s="1382"/>
      <c r="AY6" s="1382"/>
      <c r="AZ6" s="1382"/>
      <c r="BA6" s="1382"/>
      <c r="BB6" s="1382"/>
      <c r="BC6" s="1403" t="str">
        <f>AE42</f>
        <v>Ａ</v>
      </c>
      <c r="BD6" s="1391" t="str">
        <f>AE44</f>
        <v>Ｂ</v>
      </c>
      <c r="BE6" s="1406" t="str">
        <f>AE46</f>
        <v>C</v>
      </c>
      <c r="BF6" s="1391" t="str">
        <f>AM42</f>
        <v>D</v>
      </c>
      <c r="BG6" s="1391" t="str">
        <f>AM44</f>
        <v>E</v>
      </c>
      <c r="BH6" s="1391" t="str">
        <f>AM46</f>
        <v>F</v>
      </c>
      <c r="BI6" s="1391" t="str">
        <f>AU42</f>
        <v>G</v>
      </c>
      <c r="BJ6" s="1391" t="str">
        <f>AU44</f>
        <v>H</v>
      </c>
      <c r="BK6" s="1394" t="str">
        <f>AU46</f>
        <v>I</v>
      </c>
      <c r="BL6" s="1403" t="str">
        <f t="shared" ref="BL6:BT6" si="0">BC6</f>
        <v>Ａ</v>
      </c>
      <c r="BM6" s="1391" t="str">
        <f t="shared" si="0"/>
        <v>Ｂ</v>
      </c>
      <c r="BN6" s="1391" t="str">
        <f t="shared" si="0"/>
        <v>C</v>
      </c>
      <c r="BO6" s="1391" t="str">
        <f t="shared" si="0"/>
        <v>D</v>
      </c>
      <c r="BP6" s="1391" t="str">
        <f t="shared" si="0"/>
        <v>E</v>
      </c>
      <c r="BQ6" s="1391" t="str">
        <f t="shared" si="0"/>
        <v>F</v>
      </c>
      <c r="BR6" s="1391" t="str">
        <f t="shared" si="0"/>
        <v>G</v>
      </c>
      <c r="BS6" s="1391" t="str">
        <f t="shared" si="0"/>
        <v>H</v>
      </c>
      <c r="BT6" s="1394" t="str">
        <f t="shared" si="0"/>
        <v>I</v>
      </c>
      <c r="BU6" s="254" t="str">
        <f>AE42</f>
        <v>Ａ</v>
      </c>
      <c r="BV6" s="254"/>
      <c r="BW6" s="254"/>
      <c r="BX6" s="254"/>
      <c r="BY6" s="254"/>
      <c r="BZ6" s="254"/>
      <c r="CA6" s="254"/>
      <c r="CB6" s="254"/>
      <c r="CC6" s="254"/>
      <c r="CD6" s="254"/>
      <c r="CE6" s="254"/>
      <c r="CF6" s="254"/>
      <c r="CG6" s="254"/>
      <c r="CH6" s="254"/>
      <c r="CI6" s="254"/>
      <c r="CJ6" s="20"/>
      <c r="CK6" s="20"/>
      <c r="CL6" s="20"/>
      <c r="CM6" s="20"/>
    </row>
    <row r="7" spans="1:91" ht="18.75" customHeight="1" x14ac:dyDescent="0.15">
      <c r="A7" s="1363"/>
      <c r="B7" s="1364"/>
      <c r="C7" s="1364"/>
      <c r="D7" s="1364"/>
      <c r="E7" s="1364"/>
      <c r="F7" s="1364"/>
      <c r="G7" s="1364"/>
      <c r="H7" s="1371"/>
      <c r="I7" s="1373"/>
      <c r="J7" s="1373"/>
      <c r="K7" s="1373"/>
      <c r="L7" s="1373"/>
      <c r="M7" s="1373"/>
      <c r="N7" s="1379"/>
      <c r="O7" s="1381"/>
      <c r="P7" s="1373"/>
      <c r="Q7" s="1373"/>
      <c r="R7" s="1373"/>
      <c r="S7" s="1373"/>
      <c r="T7" s="1373"/>
      <c r="U7" s="1375"/>
      <c r="V7" s="1377"/>
      <c r="W7" s="1373"/>
      <c r="X7" s="1373"/>
      <c r="Y7" s="1373"/>
      <c r="Z7" s="1373"/>
      <c r="AA7" s="1373"/>
      <c r="AB7" s="1379"/>
      <c r="AC7" s="1381"/>
      <c r="AD7" s="1373"/>
      <c r="AE7" s="1373"/>
      <c r="AF7" s="1373"/>
      <c r="AG7" s="1373"/>
      <c r="AH7" s="1373"/>
      <c r="AI7" s="1375"/>
      <c r="AJ7" s="1377"/>
      <c r="AK7" s="1373"/>
      <c r="AL7" s="1424"/>
      <c r="AM7" s="1385"/>
      <c r="AN7" s="1383"/>
      <c r="AO7" s="1384"/>
      <c r="AP7" s="1385"/>
      <c r="AQ7" s="1385"/>
      <c r="AR7" s="1385"/>
      <c r="AS7" s="1382"/>
      <c r="AT7" s="1382"/>
      <c r="AU7" s="1397" t="s">
        <v>368</v>
      </c>
      <c r="AV7" s="1398"/>
      <c r="AW7" s="1399"/>
      <c r="AX7" s="1382"/>
      <c r="AY7" s="1382"/>
      <c r="AZ7" s="1382"/>
      <c r="BA7" s="1382"/>
      <c r="BB7" s="1382"/>
      <c r="BC7" s="1404"/>
      <c r="BD7" s="1392"/>
      <c r="BE7" s="1407"/>
      <c r="BF7" s="1392"/>
      <c r="BG7" s="1392"/>
      <c r="BH7" s="1392"/>
      <c r="BI7" s="1392"/>
      <c r="BJ7" s="1392"/>
      <c r="BK7" s="1395"/>
      <c r="BL7" s="1404"/>
      <c r="BM7" s="1392"/>
      <c r="BN7" s="1392"/>
      <c r="BO7" s="1392"/>
      <c r="BP7" s="1392"/>
      <c r="BQ7" s="1392"/>
      <c r="BR7" s="1392"/>
      <c r="BS7" s="1392"/>
      <c r="BT7" s="1395"/>
      <c r="BU7" s="254" t="str">
        <f>AE44</f>
        <v>Ｂ</v>
      </c>
      <c r="BV7" s="254"/>
      <c r="BW7" s="254"/>
      <c r="BX7" s="254"/>
      <c r="BY7" s="254"/>
      <c r="BZ7" s="254"/>
      <c r="CA7" s="254"/>
      <c r="CB7" s="254"/>
      <c r="CC7" s="254"/>
      <c r="CD7" s="254"/>
      <c r="CE7" s="254"/>
      <c r="CF7" s="254"/>
      <c r="CG7" s="254"/>
      <c r="CH7" s="254"/>
      <c r="CI7" s="254"/>
      <c r="CJ7" s="20"/>
      <c r="CK7" s="20"/>
      <c r="CL7" s="20"/>
      <c r="CM7" s="20"/>
    </row>
    <row r="8" spans="1:91" ht="18.75" customHeight="1" x14ac:dyDescent="0.15">
      <c r="A8" s="1365"/>
      <c r="B8" s="1366"/>
      <c r="C8" s="1366"/>
      <c r="D8" s="1366"/>
      <c r="E8" s="1366"/>
      <c r="F8" s="1366"/>
      <c r="G8" s="1366"/>
      <c r="H8" s="259"/>
      <c r="I8" s="260"/>
      <c r="J8" s="260"/>
      <c r="K8" s="260"/>
      <c r="L8" s="260"/>
      <c r="M8" s="260"/>
      <c r="N8" s="261"/>
      <c r="O8" s="262"/>
      <c r="P8" s="260"/>
      <c r="Q8" s="260"/>
      <c r="R8" s="260"/>
      <c r="S8" s="260"/>
      <c r="T8" s="260"/>
      <c r="U8" s="263"/>
      <c r="V8" s="264"/>
      <c r="W8" s="260"/>
      <c r="X8" s="260"/>
      <c r="Y8" s="260"/>
      <c r="Z8" s="260"/>
      <c r="AA8" s="260"/>
      <c r="AB8" s="261"/>
      <c r="AC8" s="262"/>
      <c r="AD8" s="260"/>
      <c r="AE8" s="260"/>
      <c r="AF8" s="260"/>
      <c r="AG8" s="260"/>
      <c r="AH8" s="260"/>
      <c r="AI8" s="263"/>
      <c r="AJ8" s="264"/>
      <c r="AK8" s="265"/>
      <c r="AL8" s="266"/>
      <c r="AM8" s="1385"/>
      <c r="AN8" s="1383"/>
      <c r="AO8" s="1384"/>
      <c r="AP8" s="1385"/>
      <c r="AQ8" s="1385"/>
      <c r="AR8" s="1385"/>
      <c r="AS8" s="1382"/>
      <c r="AT8" s="1382"/>
      <c r="AU8" s="1400"/>
      <c r="AV8" s="1401"/>
      <c r="AW8" s="1402"/>
      <c r="AX8" s="1382"/>
      <c r="AY8" s="1382"/>
      <c r="AZ8" s="1382"/>
      <c r="BA8" s="1382"/>
      <c r="BB8" s="1382"/>
      <c r="BC8" s="1405"/>
      <c r="BD8" s="1393"/>
      <c r="BE8" s="1408"/>
      <c r="BF8" s="1393"/>
      <c r="BG8" s="1393"/>
      <c r="BH8" s="1393"/>
      <c r="BI8" s="1393"/>
      <c r="BJ8" s="1393"/>
      <c r="BK8" s="1396"/>
      <c r="BL8" s="1405"/>
      <c r="BM8" s="1393"/>
      <c r="BN8" s="1393"/>
      <c r="BO8" s="1393"/>
      <c r="BP8" s="1393"/>
      <c r="BQ8" s="1393"/>
      <c r="BR8" s="1393"/>
      <c r="BS8" s="1393"/>
      <c r="BT8" s="1396"/>
      <c r="BU8" s="254" t="str">
        <f>AE46</f>
        <v>C</v>
      </c>
      <c r="BV8" s="254"/>
      <c r="BW8" s="254"/>
      <c r="BX8" s="254"/>
      <c r="BY8" s="254"/>
      <c r="BZ8" s="254"/>
      <c r="CA8" s="254"/>
      <c r="CB8" s="254"/>
      <c r="CC8" s="254"/>
      <c r="CD8" s="254"/>
      <c r="CE8" s="254"/>
      <c r="CF8" s="254"/>
      <c r="CG8" s="254"/>
      <c r="CH8" s="254"/>
      <c r="CI8" s="254"/>
      <c r="CJ8" s="20"/>
      <c r="CK8" s="20"/>
      <c r="CL8" s="20"/>
      <c r="CM8" s="20"/>
    </row>
    <row r="9" spans="1:91" ht="18.75" customHeight="1" x14ac:dyDescent="0.15">
      <c r="A9" s="1409" t="s">
        <v>81</v>
      </c>
      <c r="B9" s="1410"/>
      <c r="C9" s="1413"/>
      <c r="D9" s="1414"/>
      <c r="E9" s="1414"/>
      <c r="F9" s="1414"/>
      <c r="G9" s="1414"/>
      <c r="H9" s="1417"/>
      <c r="I9" s="1420"/>
      <c r="J9" s="1420"/>
      <c r="K9" s="1420"/>
      <c r="L9" s="1420"/>
      <c r="M9" s="1420"/>
      <c r="N9" s="1425"/>
      <c r="O9" s="1428"/>
      <c r="P9" s="1420"/>
      <c r="Q9" s="1420"/>
      <c r="R9" s="1420"/>
      <c r="S9" s="1420"/>
      <c r="T9" s="1420"/>
      <c r="U9" s="1425"/>
      <c r="V9" s="1428"/>
      <c r="W9" s="1420"/>
      <c r="X9" s="1420"/>
      <c r="Y9" s="1420"/>
      <c r="Z9" s="1420"/>
      <c r="AA9" s="1420"/>
      <c r="AB9" s="1425"/>
      <c r="AC9" s="1428"/>
      <c r="AD9" s="1420"/>
      <c r="AE9" s="1420"/>
      <c r="AF9" s="1420"/>
      <c r="AG9" s="1420"/>
      <c r="AH9" s="1420"/>
      <c r="AI9" s="1425"/>
      <c r="AJ9" s="1428"/>
      <c r="AK9" s="1420"/>
      <c r="AL9" s="1434"/>
      <c r="AM9" s="1437">
        <f>SUM(BL9:BT10)</f>
        <v>0</v>
      </c>
      <c r="AN9" s="1438"/>
      <c r="AO9" s="1439"/>
      <c r="AP9" s="1446"/>
      <c r="AQ9" s="1447"/>
      <c r="AR9" s="1447"/>
      <c r="AS9" s="1447"/>
      <c r="AT9" s="1448"/>
      <c r="AU9" s="1455" t="s">
        <v>560</v>
      </c>
      <c r="AV9" s="1456"/>
      <c r="AW9" s="1457"/>
      <c r="AX9" s="1479"/>
      <c r="AY9" s="1480"/>
      <c r="AZ9" s="1480"/>
      <c r="BA9" s="1480"/>
      <c r="BB9" s="1481"/>
      <c r="BC9" s="1476">
        <f t="shared" ref="BC9:BK9" si="1">COUNTIF($H9:$AL10,BC$6)</f>
        <v>0</v>
      </c>
      <c r="BD9" s="1431">
        <f t="shared" si="1"/>
        <v>0</v>
      </c>
      <c r="BE9" s="1431">
        <f t="shared" si="1"/>
        <v>0</v>
      </c>
      <c r="BF9" s="1431">
        <f t="shared" si="1"/>
        <v>0</v>
      </c>
      <c r="BG9" s="1431">
        <f t="shared" si="1"/>
        <v>0</v>
      </c>
      <c r="BH9" s="1431">
        <f t="shared" si="1"/>
        <v>0</v>
      </c>
      <c r="BI9" s="1431">
        <f t="shared" si="1"/>
        <v>0</v>
      </c>
      <c r="BJ9" s="1431">
        <f t="shared" si="1"/>
        <v>0</v>
      </c>
      <c r="BK9" s="1461">
        <f t="shared" si="1"/>
        <v>0</v>
      </c>
      <c r="BL9" s="1476">
        <f t="shared" ref="BL9:BT9" si="2">BC9*BC$42*24</f>
        <v>0</v>
      </c>
      <c r="BM9" s="1431">
        <f t="shared" si="2"/>
        <v>0</v>
      </c>
      <c r="BN9" s="1431">
        <f t="shared" si="2"/>
        <v>0</v>
      </c>
      <c r="BO9" s="1431">
        <f t="shared" si="2"/>
        <v>0</v>
      </c>
      <c r="BP9" s="1431">
        <f t="shared" si="2"/>
        <v>0</v>
      </c>
      <c r="BQ9" s="1431">
        <f t="shared" si="2"/>
        <v>0</v>
      </c>
      <c r="BR9" s="1431">
        <f t="shared" si="2"/>
        <v>0</v>
      </c>
      <c r="BS9" s="1431">
        <f t="shared" si="2"/>
        <v>0</v>
      </c>
      <c r="BT9" s="1461">
        <f t="shared" si="2"/>
        <v>0</v>
      </c>
      <c r="BU9" s="254" t="str">
        <f>AM42</f>
        <v>D</v>
      </c>
      <c r="BV9" s="254"/>
      <c r="BW9" s="254"/>
      <c r="BX9" s="254"/>
      <c r="BY9" s="254"/>
      <c r="BZ9" s="254"/>
      <c r="CA9" s="254"/>
      <c r="CB9" s="254"/>
      <c r="CC9" s="254"/>
      <c r="CD9" s="254"/>
      <c r="CE9" s="254"/>
      <c r="CF9" s="254"/>
      <c r="CG9" s="254"/>
      <c r="CH9" s="254"/>
      <c r="CI9" s="254"/>
      <c r="CJ9" s="20"/>
      <c r="CK9" s="20"/>
      <c r="CL9" s="20"/>
      <c r="CM9" s="20"/>
    </row>
    <row r="10" spans="1:91" ht="18.75" customHeight="1" x14ac:dyDescent="0.15">
      <c r="A10" s="1411"/>
      <c r="B10" s="1412"/>
      <c r="C10" s="1415"/>
      <c r="D10" s="1416"/>
      <c r="E10" s="1416"/>
      <c r="F10" s="1416"/>
      <c r="G10" s="1416"/>
      <c r="H10" s="1418"/>
      <c r="I10" s="1421"/>
      <c r="J10" s="1421"/>
      <c r="K10" s="1421"/>
      <c r="L10" s="1421"/>
      <c r="M10" s="1421"/>
      <c r="N10" s="1426"/>
      <c r="O10" s="1429"/>
      <c r="P10" s="1421"/>
      <c r="Q10" s="1421"/>
      <c r="R10" s="1421"/>
      <c r="S10" s="1421"/>
      <c r="T10" s="1421"/>
      <c r="U10" s="1426"/>
      <c r="V10" s="1429"/>
      <c r="W10" s="1421"/>
      <c r="X10" s="1421"/>
      <c r="Y10" s="1421"/>
      <c r="Z10" s="1421"/>
      <c r="AA10" s="1421"/>
      <c r="AB10" s="1426"/>
      <c r="AC10" s="1429"/>
      <c r="AD10" s="1421"/>
      <c r="AE10" s="1421"/>
      <c r="AF10" s="1421"/>
      <c r="AG10" s="1421"/>
      <c r="AH10" s="1421"/>
      <c r="AI10" s="1426"/>
      <c r="AJ10" s="1429"/>
      <c r="AK10" s="1421"/>
      <c r="AL10" s="1435"/>
      <c r="AM10" s="1440"/>
      <c r="AN10" s="1441"/>
      <c r="AO10" s="1442"/>
      <c r="AP10" s="1449"/>
      <c r="AQ10" s="1450"/>
      <c r="AR10" s="1450"/>
      <c r="AS10" s="1450"/>
      <c r="AT10" s="1451"/>
      <c r="AU10" s="1458"/>
      <c r="AV10" s="1459"/>
      <c r="AW10" s="1460"/>
      <c r="AX10" s="1482"/>
      <c r="AY10" s="1483"/>
      <c r="AZ10" s="1483"/>
      <c r="BA10" s="1483"/>
      <c r="BB10" s="1484"/>
      <c r="BC10" s="1477"/>
      <c r="BD10" s="1432"/>
      <c r="BE10" s="1432"/>
      <c r="BF10" s="1432"/>
      <c r="BG10" s="1432"/>
      <c r="BH10" s="1432"/>
      <c r="BI10" s="1432"/>
      <c r="BJ10" s="1432"/>
      <c r="BK10" s="1462"/>
      <c r="BL10" s="1477"/>
      <c r="BM10" s="1432"/>
      <c r="BN10" s="1432"/>
      <c r="BO10" s="1432"/>
      <c r="BP10" s="1432"/>
      <c r="BQ10" s="1432"/>
      <c r="BR10" s="1432"/>
      <c r="BS10" s="1432"/>
      <c r="BT10" s="1462"/>
      <c r="BU10" s="254" t="str">
        <f>AM44</f>
        <v>E</v>
      </c>
      <c r="BV10" s="254"/>
      <c r="BW10" s="254"/>
      <c r="BX10" s="254"/>
      <c r="BY10" s="254"/>
      <c r="BZ10" s="254"/>
      <c r="CA10" s="254"/>
      <c r="CB10" s="254"/>
      <c r="CC10" s="254"/>
      <c r="CD10" s="254"/>
      <c r="CE10" s="254"/>
      <c r="CF10" s="254"/>
      <c r="CG10" s="254"/>
      <c r="CH10" s="254"/>
      <c r="CI10" s="254"/>
      <c r="CJ10" s="20"/>
      <c r="CK10" s="20"/>
      <c r="CL10" s="20"/>
      <c r="CM10" s="20"/>
    </row>
    <row r="11" spans="1:91" ht="18.75" customHeight="1" x14ac:dyDescent="0.15">
      <c r="A11" s="1464" t="s">
        <v>80</v>
      </c>
      <c r="B11" s="1465"/>
      <c r="C11" s="1468"/>
      <c r="D11" s="1469"/>
      <c r="E11" s="1469"/>
      <c r="F11" s="1469"/>
      <c r="G11" s="1469"/>
      <c r="H11" s="1418"/>
      <c r="I11" s="1421"/>
      <c r="J11" s="1421"/>
      <c r="K11" s="1421"/>
      <c r="L11" s="1421"/>
      <c r="M11" s="1421"/>
      <c r="N11" s="1426"/>
      <c r="O11" s="1429"/>
      <c r="P11" s="1421"/>
      <c r="Q11" s="1421"/>
      <c r="R11" s="1421"/>
      <c r="S11" s="1421"/>
      <c r="T11" s="1421"/>
      <c r="U11" s="1426"/>
      <c r="V11" s="1429"/>
      <c r="W11" s="1421"/>
      <c r="X11" s="1421"/>
      <c r="Y11" s="1421"/>
      <c r="Z11" s="1421"/>
      <c r="AA11" s="1421"/>
      <c r="AB11" s="1426"/>
      <c r="AC11" s="1429"/>
      <c r="AD11" s="1421"/>
      <c r="AE11" s="1421"/>
      <c r="AF11" s="1421"/>
      <c r="AG11" s="1421"/>
      <c r="AH11" s="1421"/>
      <c r="AI11" s="1426"/>
      <c r="AJ11" s="1429"/>
      <c r="AK11" s="1421"/>
      <c r="AL11" s="1435"/>
      <c r="AM11" s="1440"/>
      <c r="AN11" s="1441"/>
      <c r="AO11" s="1442"/>
      <c r="AP11" s="1449"/>
      <c r="AQ11" s="1450"/>
      <c r="AR11" s="1450"/>
      <c r="AS11" s="1450"/>
      <c r="AT11" s="1451"/>
      <c r="AU11" s="1472"/>
      <c r="AV11" s="1473"/>
      <c r="AW11" s="267" t="s">
        <v>168</v>
      </c>
      <c r="AX11" s="1482"/>
      <c r="AY11" s="1483"/>
      <c r="AZ11" s="1483"/>
      <c r="BA11" s="1483"/>
      <c r="BB11" s="1484"/>
      <c r="BC11" s="1477"/>
      <c r="BD11" s="1432"/>
      <c r="BE11" s="1432"/>
      <c r="BF11" s="1432"/>
      <c r="BG11" s="1432"/>
      <c r="BH11" s="1432"/>
      <c r="BI11" s="1432"/>
      <c r="BJ11" s="1432"/>
      <c r="BK11" s="1462"/>
      <c r="BL11" s="1477"/>
      <c r="BM11" s="1432"/>
      <c r="BN11" s="1432"/>
      <c r="BO11" s="1432"/>
      <c r="BP11" s="1432"/>
      <c r="BQ11" s="1432"/>
      <c r="BR11" s="1432"/>
      <c r="BS11" s="1432"/>
      <c r="BT11" s="1462"/>
      <c r="BU11" s="254" t="str">
        <f>AM46</f>
        <v>F</v>
      </c>
      <c r="BV11" s="254"/>
      <c r="BW11" s="254"/>
      <c r="BX11" s="254"/>
      <c r="BY11" s="254"/>
      <c r="BZ11" s="254"/>
      <c r="CA11" s="254"/>
      <c r="CB11" s="254"/>
      <c r="CC11" s="254"/>
      <c r="CD11" s="254"/>
      <c r="CE11" s="254"/>
      <c r="CF11" s="254"/>
      <c r="CG11" s="254"/>
      <c r="CH11" s="254"/>
      <c r="CI11" s="254"/>
      <c r="CJ11" s="20"/>
      <c r="CK11" s="20"/>
      <c r="CL11" s="20"/>
      <c r="CM11" s="20"/>
    </row>
    <row r="12" spans="1:91" ht="18.75" customHeight="1" x14ac:dyDescent="0.15">
      <c r="A12" s="1466"/>
      <c r="B12" s="1467"/>
      <c r="C12" s="1470"/>
      <c r="D12" s="1471"/>
      <c r="E12" s="1471"/>
      <c r="F12" s="1471"/>
      <c r="G12" s="1471"/>
      <c r="H12" s="1419"/>
      <c r="I12" s="1422"/>
      <c r="J12" s="1422"/>
      <c r="K12" s="1422"/>
      <c r="L12" s="1422"/>
      <c r="M12" s="1422"/>
      <c r="N12" s="1427"/>
      <c r="O12" s="1430"/>
      <c r="P12" s="1422"/>
      <c r="Q12" s="1422"/>
      <c r="R12" s="1422"/>
      <c r="S12" s="1422"/>
      <c r="T12" s="1422"/>
      <c r="U12" s="1427"/>
      <c r="V12" s="1430"/>
      <c r="W12" s="1422"/>
      <c r="X12" s="1422"/>
      <c r="Y12" s="1422"/>
      <c r="Z12" s="1422"/>
      <c r="AA12" s="1422"/>
      <c r="AB12" s="1427"/>
      <c r="AC12" s="1430"/>
      <c r="AD12" s="1422"/>
      <c r="AE12" s="1422"/>
      <c r="AF12" s="1422"/>
      <c r="AG12" s="1422"/>
      <c r="AH12" s="1422"/>
      <c r="AI12" s="1427"/>
      <c r="AJ12" s="1430"/>
      <c r="AK12" s="1422"/>
      <c r="AL12" s="1436"/>
      <c r="AM12" s="1443"/>
      <c r="AN12" s="1444"/>
      <c r="AO12" s="1445"/>
      <c r="AP12" s="1452"/>
      <c r="AQ12" s="1453"/>
      <c r="AR12" s="1453"/>
      <c r="AS12" s="1453"/>
      <c r="AT12" s="1454"/>
      <c r="AU12" s="1474"/>
      <c r="AV12" s="1475"/>
      <c r="AW12" s="268" t="s">
        <v>325</v>
      </c>
      <c r="AX12" s="1485"/>
      <c r="AY12" s="1486"/>
      <c r="AZ12" s="1486"/>
      <c r="BA12" s="1486"/>
      <c r="BB12" s="1487"/>
      <c r="BC12" s="1478"/>
      <c r="BD12" s="1433"/>
      <c r="BE12" s="1433"/>
      <c r="BF12" s="1433"/>
      <c r="BG12" s="1433"/>
      <c r="BH12" s="1433"/>
      <c r="BI12" s="1433"/>
      <c r="BJ12" s="1433"/>
      <c r="BK12" s="1463"/>
      <c r="BL12" s="1478"/>
      <c r="BM12" s="1433"/>
      <c r="BN12" s="1433"/>
      <c r="BO12" s="1433"/>
      <c r="BP12" s="1433"/>
      <c r="BQ12" s="1433"/>
      <c r="BR12" s="1433"/>
      <c r="BS12" s="1433"/>
      <c r="BT12" s="1463"/>
      <c r="BU12" s="254" t="str">
        <f>AU42</f>
        <v>G</v>
      </c>
      <c r="BV12" s="254"/>
      <c r="BW12" s="254"/>
      <c r="BX12" s="254"/>
      <c r="BY12" s="254"/>
      <c r="BZ12" s="254"/>
      <c r="CA12" s="254"/>
      <c r="CB12" s="254"/>
      <c r="CC12" s="254"/>
      <c r="CD12" s="254"/>
      <c r="CE12" s="254"/>
      <c r="CF12" s="254"/>
      <c r="CG12" s="254"/>
      <c r="CH12" s="254"/>
      <c r="CI12" s="254"/>
      <c r="CJ12" s="20"/>
      <c r="CK12" s="20"/>
      <c r="CL12" s="20"/>
      <c r="CM12" s="20"/>
    </row>
    <row r="13" spans="1:91" ht="18.75" customHeight="1" x14ac:dyDescent="0.15">
      <c r="A13" s="1409" t="s">
        <v>81</v>
      </c>
      <c r="B13" s="1410"/>
      <c r="C13" s="1413"/>
      <c r="D13" s="1414"/>
      <c r="E13" s="1414"/>
      <c r="F13" s="1414"/>
      <c r="G13" s="1414"/>
      <c r="H13" s="1417"/>
      <c r="I13" s="1420"/>
      <c r="J13" s="1420"/>
      <c r="K13" s="1420"/>
      <c r="L13" s="1420"/>
      <c r="M13" s="1420"/>
      <c r="N13" s="1425"/>
      <c r="O13" s="1428"/>
      <c r="P13" s="1420"/>
      <c r="Q13" s="1420"/>
      <c r="R13" s="1420"/>
      <c r="S13" s="1420"/>
      <c r="T13" s="1420"/>
      <c r="U13" s="1425"/>
      <c r="V13" s="1428"/>
      <c r="W13" s="1420"/>
      <c r="X13" s="1420"/>
      <c r="Y13" s="1420"/>
      <c r="Z13" s="1420"/>
      <c r="AA13" s="1420"/>
      <c r="AB13" s="1425"/>
      <c r="AC13" s="1428"/>
      <c r="AD13" s="1420"/>
      <c r="AE13" s="1420"/>
      <c r="AF13" s="1420"/>
      <c r="AG13" s="1420"/>
      <c r="AH13" s="1420"/>
      <c r="AI13" s="1425"/>
      <c r="AJ13" s="1428"/>
      <c r="AK13" s="1420"/>
      <c r="AL13" s="1434"/>
      <c r="AM13" s="1437">
        <f>SUM(BL13:BT14)</f>
        <v>0</v>
      </c>
      <c r="AN13" s="1438"/>
      <c r="AO13" s="1439"/>
      <c r="AP13" s="1446"/>
      <c r="AQ13" s="1447"/>
      <c r="AR13" s="1447"/>
      <c r="AS13" s="1447"/>
      <c r="AT13" s="1448"/>
      <c r="AU13" s="1455" t="s">
        <v>560</v>
      </c>
      <c r="AV13" s="1456"/>
      <c r="AW13" s="1457"/>
      <c r="AX13" s="1479"/>
      <c r="AY13" s="1480"/>
      <c r="AZ13" s="1480"/>
      <c r="BA13" s="1480"/>
      <c r="BB13" s="1481"/>
      <c r="BC13" s="1476">
        <f t="shared" ref="BC13:BK13" si="3">COUNTIF($H13:$AL14,BC$6)</f>
        <v>0</v>
      </c>
      <c r="BD13" s="1431">
        <f t="shared" si="3"/>
        <v>0</v>
      </c>
      <c r="BE13" s="1431">
        <f t="shared" si="3"/>
        <v>0</v>
      </c>
      <c r="BF13" s="1431">
        <f t="shared" si="3"/>
        <v>0</v>
      </c>
      <c r="BG13" s="1431">
        <f t="shared" si="3"/>
        <v>0</v>
      </c>
      <c r="BH13" s="1431">
        <f t="shared" si="3"/>
        <v>0</v>
      </c>
      <c r="BI13" s="1431">
        <f t="shared" si="3"/>
        <v>0</v>
      </c>
      <c r="BJ13" s="1431">
        <f t="shared" si="3"/>
        <v>0</v>
      </c>
      <c r="BK13" s="1461">
        <f t="shared" si="3"/>
        <v>0</v>
      </c>
      <c r="BL13" s="1476">
        <f t="shared" ref="BL13:BT13" si="4">BC13*BC$42*24</f>
        <v>0</v>
      </c>
      <c r="BM13" s="1431">
        <f t="shared" si="4"/>
        <v>0</v>
      </c>
      <c r="BN13" s="1431">
        <f t="shared" si="4"/>
        <v>0</v>
      </c>
      <c r="BO13" s="1431">
        <f t="shared" si="4"/>
        <v>0</v>
      </c>
      <c r="BP13" s="1431">
        <f t="shared" si="4"/>
        <v>0</v>
      </c>
      <c r="BQ13" s="1431">
        <f t="shared" si="4"/>
        <v>0</v>
      </c>
      <c r="BR13" s="1431">
        <f t="shared" si="4"/>
        <v>0</v>
      </c>
      <c r="BS13" s="1431">
        <f t="shared" si="4"/>
        <v>0</v>
      </c>
      <c r="BT13" s="1461">
        <f t="shared" si="4"/>
        <v>0</v>
      </c>
      <c r="BU13" s="254" t="str">
        <f>AU44</f>
        <v>H</v>
      </c>
      <c r="BV13" s="254"/>
      <c r="BW13" s="254"/>
      <c r="BX13" s="254"/>
      <c r="BY13" s="254"/>
      <c r="BZ13" s="254"/>
      <c r="CA13" s="254"/>
      <c r="CB13" s="254"/>
      <c r="CC13" s="254"/>
      <c r="CD13" s="254"/>
      <c r="CE13" s="254"/>
      <c r="CF13" s="254"/>
      <c r="CG13" s="254"/>
      <c r="CH13" s="254"/>
      <c r="CI13" s="254"/>
      <c r="CJ13" s="20"/>
      <c r="CK13" s="20"/>
      <c r="CL13" s="20"/>
      <c r="CM13" s="20"/>
    </row>
    <row r="14" spans="1:91" ht="18.75" customHeight="1" x14ac:dyDescent="0.15">
      <c r="A14" s="1411"/>
      <c r="B14" s="1412"/>
      <c r="C14" s="1415"/>
      <c r="D14" s="1416"/>
      <c r="E14" s="1416"/>
      <c r="F14" s="1416"/>
      <c r="G14" s="1416"/>
      <c r="H14" s="1418"/>
      <c r="I14" s="1421"/>
      <c r="J14" s="1421"/>
      <c r="K14" s="1421"/>
      <c r="L14" s="1421"/>
      <c r="M14" s="1421"/>
      <c r="N14" s="1426"/>
      <c r="O14" s="1429"/>
      <c r="P14" s="1421"/>
      <c r="Q14" s="1421"/>
      <c r="R14" s="1421"/>
      <c r="S14" s="1421"/>
      <c r="T14" s="1421"/>
      <c r="U14" s="1426"/>
      <c r="V14" s="1429"/>
      <c r="W14" s="1421"/>
      <c r="X14" s="1421"/>
      <c r="Y14" s="1421"/>
      <c r="Z14" s="1421"/>
      <c r="AA14" s="1421"/>
      <c r="AB14" s="1426"/>
      <c r="AC14" s="1429"/>
      <c r="AD14" s="1421"/>
      <c r="AE14" s="1421"/>
      <c r="AF14" s="1421"/>
      <c r="AG14" s="1421"/>
      <c r="AH14" s="1421"/>
      <c r="AI14" s="1426"/>
      <c r="AJ14" s="1429"/>
      <c r="AK14" s="1421"/>
      <c r="AL14" s="1435"/>
      <c r="AM14" s="1440"/>
      <c r="AN14" s="1441"/>
      <c r="AO14" s="1442"/>
      <c r="AP14" s="1449"/>
      <c r="AQ14" s="1450"/>
      <c r="AR14" s="1450"/>
      <c r="AS14" s="1450"/>
      <c r="AT14" s="1451"/>
      <c r="AU14" s="1458"/>
      <c r="AV14" s="1459"/>
      <c r="AW14" s="1460"/>
      <c r="AX14" s="1482"/>
      <c r="AY14" s="1483"/>
      <c r="AZ14" s="1483"/>
      <c r="BA14" s="1483"/>
      <c r="BB14" s="1484"/>
      <c r="BC14" s="1477"/>
      <c r="BD14" s="1432"/>
      <c r="BE14" s="1432"/>
      <c r="BF14" s="1432"/>
      <c r="BG14" s="1432"/>
      <c r="BH14" s="1432"/>
      <c r="BI14" s="1432"/>
      <c r="BJ14" s="1432"/>
      <c r="BK14" s="1462"/>
      <c r="BL14" s="1477"/>
      <c r="BM14" s="1432"/>
      <c r="BN14" s="1432"/>
      <c r="BO14" s="1432"/>
      <c r="BP14" s="1432"/>
      <c r="BQ14" s="1432"/>
      <c r="BR14" s="1432"/>
      <c r="BS14" s="1432"/>
      <c r="BT14" s="1462"/>
      <c r="BU14" s="254" t="str">
        <f>AU46</f>
        <v>I</v>
      </c>
      <c r="BV14" s="254"/>
      <c r="BW14" s="254"/>
      <c r="BX14" s="254"/>
      <c r="BY14" s="254"/>
      <c r="BZ14" s="254"/>
      <c r="CA14" s="254"/>
      <c r="CB14" s="254"/>
      <c r="CC14" s="254"/>
      <c r="CD14" s="254"/>
      <c r="CE14" s="254"/>
      <c r="CF14" s="254"/>
      <c r="CG14" s="254"/>
      <c r="CH14" s="254"/>
      <c r="CI14" s="254"/>
      <c r="CJ14" s="20"/>
      <c r="CK14" s="20"/>
      <c r="CL14" s="20"/>
      <c r="CM14" s="20"/>
    </row>
    <row r="15" spans="1:91" ht="18.75" customHeight="1" x14ac:dyDescent="0.15">
      <c r="A15" s="1488" t="s">
        <v>80</v>
      </c>
      <c r="B15" s="1489"/>
      <c r="C15" s="1468"/>
      <c r="D15" s="1469"/>
      <c r="E15" s="1469"/>
      <c r="F15" s="1469"/>
      <c r="G15" s="1469"/>
      <c r="H15" s="1418"/>
      <c r="I15" s="1421"/>
      <c r="J15" s="1421"/>
      <c r="K15" s="1421"/>
      <c r="L15" s="1421"/>
      <c r="M15" s="1421"/>
      <c r="N15" s="1426"/>
      <c r="O15" s="1429"/>
      <c r="P15" s="1421"/>
      <c r="Q15" s="1421"/>
      <c r="R15" s="1421"/>
      <c r="S15" s="1421"/>
      <c r="T15" s="1421"/>
      <c r="U15" s="1426"/>
      <c r="V15" s="1429"/>
      <c r="W15" s="1421"/>
      <c r="X15" s="1421"/>
      <c r="Y15" s="1421"/>
      <c r="Z15" s="1421"/>
      <c r="AA15" s="1421"/>
      <c r="AB15" s="1426"/>
      <c r="AC15" s="1429"/>
      <c r="AD15" s="1421"/>
      <c r="AE15" s="1421"/>
      <c r="AF15" s="1421"/>
      <c r="AG15" s="1421"/>
      <c r="AH15" s="1421"/>
      <c r="AI15" s="1426"/>
      <c r="AJ15" s="1429"/>
      <c r="AK15" s="1421"/>
      <c r="AL15" s="1435"/>
      <c r="AM15" s="1440"/>
      <c r="AN15" s="1441"/>
      <c r="AO15" s="1442"/>
      <c r="AP15" s="1449"/>
      <c r="AQ15" s="1450"/>
      <c r="AR15" s="1450"/>
      <c r="AS15" s="1450"/>
      <c r="AT15" s="1451"/>
      <c r="AU15" s="1472"/>
      <c r="AV15" s="1473"/>
      <c r="AW15" s="267" t="s">
        <v>168</v>
      </c>
      <c r="AX15" s="1482"/>
      <c r="AY15" s="1483"/>
      <c r="AZ15" s="1483"/>
      <c r="BA15" s="1483"/>
      <c r="BB15" s="1484"/>
      <c r="BC15" s="1477"/>
      <c r="BD15" s="1432"/>
      <c r="BE15" s="1432"/>
      <c r="BF15" s="1432"/>
      <c r="BG15" s="1432"/>
      <c r="BH15" s="1432"/>
      <c r="BI15" s="1432"/>
      <c r="BJ15" s="1432"/>
      <c r="BK15" s="1462"/>
      <c r="BL15" s="1477"/>
      <c r="BM15" s="1432"/>
      <c r="BN15" s="1432"/>
      <c r="BO15" s="1432"/>
      <c r="BP15" s="1432"/>
      <c r="BQ15" s="1432"/>
      <c r="BR15" s="1432"/>
      <c r="BS15" s="1432"/>
      <c r="BT15" s="1462"/>
      <c r="BU15" s="254"/>
      <c r="BV15" s="254"/>
      <c r="BW15" s="254"/>
      <c r="BX15" s="254"/>
      <c r="BY15" s="254"/>
      <c r="BZ15" s="254"/>
      <c r="CA15" s="254"/>
      <c r="CB15" s="254"/>
      <c r="CC15" s="254"/>
      <c r="CD15" s="254"/>
      <c r="CE15" s="254"/>
      <c r="CF15" s="254"/>
      <c r="CG15" s="254"/>
      <c r="CH15" s="254"/>
      <c r="CI15" s="254"/>
      <c r="CJ15" s="20"/>
      <c r="CK15" s="20"/>
      <c r="CL15" s="20"/>
      <c r="CM15" s="20"/>
    </row>
    <row r="16" spans="1:91" ht="18.75" customHeight="1" x14ac:dyDescent="0.15">
      <c r="A16" s="1466"/>
      <c r="B16" s="1467"/>
      <c r="C16" s="1470"/>
      <c r="D16" s="1471"/>
      <c r="E16" s="1471"/>
      <c r="F16" s="1471"/>
      <c r="G16" s="1471"/>
      <c r="H16" s="1419"/>
      <c r="I16" s="1422"/>
      <c r="J16" s="1422"/>
      <c r="K16" s="1422"/>
      <c r="L16" s="1422"/>
      <c r="M16" s="1422"/>
      <c r="N16" s="1427"/>
      <c r="O16" s="1430"/>
      <c r="P16" s="1422"/>
      <c r="Q16" s="1422"/>
      <c r="R16" s="1422"/>
      <c r="S16" s="1422"/>
      <c r="T16" s="1422"/>
      <c r="U16" s="1427"/>
      <c r="V16" s="1430"/>
      <c r="W16" s="1422"/>
      <c r="X16" s="1422"/>
      <c r="Y16" s="1422"/>
      <c r="Z16" s="1422"/>
      <c r="AA16" s="1422"/>
      <c r="AB16" s="1427"/>
      <c r="AC16" s="1430"/>
      <c r="AD16" s="1422"/>
      <c r="AE16" s="1422"/>
      <c r="AF16" s="1422"/>
      <c r="AG16" s="1422"/>
      <c r="AH16" s="1422"/>
      <c r="AI16" s="1427"/>
      <c r="AJ16" s="1430"/>
      <c r="AK16" s="1422"/>
      <c r="AL16" s="1436"/>
      <c r="AM16" s="1443"/>
      <c r="AN16" s="1444"/>
      <c r="AO16" s="1445"/>
      <c r="AP16" s="1452"/>
      <c r="AQ16" s="1453"/>
      <c r="AR16" s="1453"/>
      <c r="AS16" s="1453"/>
      <c r="AT16" s="1454"/>
      <c r="AU16" s="1474"/>
      <c r="AV16" s="1475"/>
      <c r="AW16" s="268" t="s">
        <v>325</v>
      </c>
      <c r="AX16" s="1485"/>
      <c r="AY16" s="1486"/>
      <c r="AZ16" s="1486"/>
      <c r="BA16" s="1486"/>
      <c r="BB16" s="1487"/>
      <c r="BC16" s="1478"/>
      <c r="BD16" s="1433"/>
      <c r="BE16" s="1433"/>
      <c r="BF16" s="1433"/>
      <c r="BG16" s="1433"/>
      <c r="BH16" s="1433"/>
      <c r="BI16" s="1433"/>
      <c r="BJ16" s="1433"/>
      <c r="BK16" s="1463"/>
      <c r="BL16" s="1478"/>
      <c r="BM16" s="1433"/>
      <c r="BN16" s="1433"/>
      <c r="BO16" s="1433"/>
      <c r="BP16" s="1433"/>
      <c r="BQ16" s="1433"/>
      <c r="BR16" s="1433"/>
      <c r="BS16" s="1433"/>
      <c r="BT16" s="1463"/>
      <c r="BU16" s="254"/>
      <c r="BV16" s="254"/>
      <c r="BW16" s="254"/>
      <c r="BX16" s="254"/>
      <c r="BY16" s="254"/>
      <c r="BZ16" s="254"/>
      <c r="CA16" s="254"/>
      <c r="CB16" s="254"/>
      <c r="CC16" s="254"/>
      <c r="CD16" s="254"/>
      <c r="CE16" s="254"/>
      <c r="CF16" s="254"/>
      <c r="CG16" s="254"/>
      <c r="CH16" s="254"/>
      <c r="CI16" s="254"/>
      <c r="CJ16" s="20"/>
      <c r="CK16" s="20"/>
      <c r="CL16" s="20"/>
      <c r="CM16" s="20"/>
    </row>
    <row r="17" spans="1:91" ht="18.75" customHeight="1" x14ac:dyDescent="0.15">
      <c r="A17" s="1409" t="s">
        <v>81</v>
      </c>
      <c r="B17" s="1410"/>
      <c r="C17" s="1413"/>
      <c r="D17" s="1414"/>
      <c r="E17" s="1414"/>
      <c r="F17" s="1414"/>
      <c r="G17" s="1414"/>
      <c r="H17" s="1417"/>
      <c r="I17" s="1420"/>
      <c r="J17" s="1420"/>
      <c r="K17" s="1420"/>
      <c r="L17" s="1420"/>
      <c r="M17" s="1420"/>
      <c r="N17" s="1425"/>
      <c r="O17" s="1428"/>
      <c r="P17" s="1420"/>
      <c r="Q17" s="1420"/>
      <c r="R17" s="1420"/>
      <c r="S17" s="1420"/>
      <c r="T17" s="1420"/>
      <c r="U17" s="1425"/>
      <c r="V17" s="1428"/>
      <c r="W17" s="1420"/>
      <c r="X17" s="1420"/>
      <c r="Y17" s="1420"/>
      <c r="Z17" s="1420"/>
      <c r="AA17" s="1420"/>
      <c r="AB17" s="1425"/>
      <c r="AC17" s="1428"/>
      <c r="AD17" s="1420"/>
      <c r="AE17" s="1420"/>
      <c r="AF17" s="1420"/>
      <c r="AG17" s="1420"/>
      <c r="AH17" s="1420"/>
      <c r="AI17" s="1425"/>
      <c r="AJ17" s="1428"/>
      <c r="AK17" s="1420"/>
      <c r="AL17" s="1434"/>
      <c r="AM17" s="1437">
        <f>SUM(BL17:BT18)</f>
        <v>0</v>
      </c>
      <c r="AN17" s="1438"/>
      <c r="AO17" s="1439"/>
      <c r="AP17" s="1446"/>
      <c r="AQ17" s="1447"/>
      <c r="AR17" s="1447"/>
      <c r="AS17" s="1447"/>
      <c r="AT17" s="1448"/>
      <c r="AU17" s="1455" t="s">
        <v>561</v>
      </c>
      <c r="AV17" s="1456"/>
      <c r="AW17" s="1457"/>
      <c r="AX17" s="1479"/>
      <c r="AY17" s="1480"/>
      <c r="AZ17" s="1480"/>
      <c r="BA17" s="1480"/>
      <c r="BB17" s="1481"/>
      <c r="BC17" s="1476">
        <f t="shared" ref="BC17:BK17" si="5">COUNTIF($H17:$AL18,BC$6)</f>
        <v>0</v>
      </c>
      <c r="BD17" s="1431">
        <f t="shared" si="5"/>
        <v>0</v>
      </c>
      <c r="BE17" s="1431">
        <f t="shared" si="5"/>
        <v>0</v>
      </c>
      <c r="BF17" s="1431">
        <f t="shared" si="5"/>
        <v>0</v>
      </c>
      <c r="BG17" s="1431">
        <f t="shared" si="5"/>
        <v>0</v>
      </c>
      <c r="BH17" s="1431">
        <f t="shared" si="5"/>
        <v>0</v>
      </c>
      <c r="BI17" s="1431">
        <f t="shared" si="5"/>
        <v>0</v>
      </c>
      <c r="BJ17" s="1431">
        <f t="shared" si="5"/>
        <v>0</v>
      </c>
      <c r="BK17" s="1461">
        <f t="shared" si="5"/>
        <v>0</v>
      </c>
      <c r="BL17" s="1476">
        <f t="shared" ref="BL17:BT17" si="6">BC17*BC$42*24</f>
        <v>0</v>
      </c>
      <c r="BM17" s="1431">
        <f t="shared" si="6"/>
        <v>0</v>
      </c>
      <c r="BN17" s="1431">
        <f t="shared" si="6"/>
        <v>0</v>
      </c>
      <c r="BO17" s="1431">
        <f t="shared" si="6"/>
        <v>0</v>
      </c>
      <c r="BP17" s="1431">
        <f t="shared" si="6"/>
        <v>0</v>
      </c>
      <c r="BQ17" s="1431">
        <f t="shared" si="6"/>
        <v>0</v>
      </c>
      <c r="BR17" s="1431">
        <f t="shared" si="6"/>
        <v>0</v>
      </c>
      <c r="BS17" s="1431">
        <f t="shared" si="6"/>
        <v>0</v>
      </c>
      <c r="BT17" s="1461">
        <f t="shared" si="6"/>
        <v>0</v>
      </c>
      <c r="BU17" s="254"/>
      <c r="BV17" s="254"/>
      <c r="BW17" s="254"/>
      <c r="BX17" s="254"/>
      <c r="BY17" s="254"/>
      <c r="BZ17" s="254"/>
      <c r="CA17" s="254"/>
      <c r="CB17" s="254"/>
      <c r="CC17" s="254"/>
      <c r="CD17" s="254"/>
      <c r="CE17" s="254"/>
      <c r="CF17" s="254"/>
      <c r="CG17" s="254"/>
      <c r="CH17" s="254"/>
      <c r="CI17" s="254"/>
      <c r="CJ17" s="20"/>
      <c r="CK17" s="20"/>
      <c r="CL17" s="20"/>
      <c r="CM17" s="20"/>
    </row>
    <row r="18" spans="1:91" ht="18.75" customHeight="1" x14ac:dyDescent="0.15">
      <c r="A18" s="1411"/>
      <c r="B18" s="1412"/>
      <c r="C18" s="1415"/>
      <c r="D18" s="1416"/>
      <c r="E18" s="1416"/>
      <c r="F18" s="1416"/>
      <c r="G18" s="1416"/>
      <c r="H18" s="1418"/>
      <c r="I18" s="1421"/>
      <c r="J18" s="1421"/>
      <c r="K18" s="1421"/>
      <c r="L18" s="1421"/>
      <c r="M18" s="1421"/>
      <c r="N18" s="1426"/>
      <c r="O18" s="1429"/>
      <c r="P18" s="1421"/>
      <c r="Q18" s="1421"/>
      <c r="R18" s="1421"/>
      <c r="S18" s="1421"/>
      <c r="T18" s="1421"/>
      <c r="U18" s="1426"/>
      <c r="V18" s="1429"/>
      <c r="W18" s="1421"/>
      <c r="X18" s="1421"/>
      <c r="Y18" s="1421"/>
      <c r="Z18" s="1421"/>
      <c r="AA18" s="1421"/>
      <c r="AB18" s="1426"/>
      <c r="AC18" s="1429"/>
      <c r="AD18" s="1421"/>
      <c r="AE18" s="1421"/>
      <c r="AF18" s="1421"/>
      <c r="AG18" s="1421"/>
      <c r="AH18" s="1421"/>
      <c r="AI18" s="1426"/>
      <c r="AJ18" s="1429"/>
      <c r="AK18" s="1421"/>
      <c r="AL18" s="1435"/>
      <c r="AM18" s="1440"/>
      <c r="AN18" s="1441"/>
      <c r="AO18" s="1442"/>
      <c r="AP18" s="1449"/>
      <c r="AQ18" s="1450"/>
      <c r="AR18" s="1450"/>
      <c r="AS18" s="1450"/>
      <c r="AT18" s="1451"/>
      <c r="AU18" s="1458"/>
      <c r="AV18" s="1459"/>
      <c r="AW18" s="1460"/>
      <c r="AX18" s="1482"/>
      <c r="AY18" s="1483"/>
      <c r="AZ18" s="1483"/>
      <c r="BA18" s="1483"/>
      <c r="BB18" s="1484"/>
      <c r="BC18" s="1477"/>
      <c r="BD18" s="1432"/>
      <c r="BE18" s="1432"/>
      <c r="BF18" s="1432"/>
      <c r="BG18" s="1432"/>
      <c r="BH18" s="1432"/>
      <c r="BI18" s="1432"/>
      <c r="BJ18" s="1432"/>
      <c r="BK18" s="1462"/>
      <c r="BL18" s="1477"/>
      <c r="BM18" s="1432"/>
      <c r="BN18" s="1432"/>
      <c r="BO18" s="1432"/>
      <c r="BP18" s="1432"/>
      <c r="BQ18" s="1432"/>
      <c r="BR18" s="1432"/>
      <c r="BS18" s="1432"/>
      <c r="BT18" s="1462"/>
      <c r="BU18" s="254"/>
      <c r="BV18" s="254"/>
      <c r="BW18" s="254"/>
      <c r="BX18" s="254"/>
      <c r="BY18" s="254"/>
      <c r="BZ18" s="254"/>
      <c r="CA18" s="254"/>
      <c r="CB18" s="254"/>
      <c r="CC18" s="254"/>
      <c r="CD18" s="254"/>
      <c r="CE18" s="254"/>
      <c r="CF18" s="254"/>
      <c r="CG18" s="254"/>
      <c r="CH18" s="254"/>
      <c r="CI18" s="254"/>
      <c r="CJ18" s="20"/>
      <c r="CK18" s="20"/>
      <c r="CL18" s="20"/>
      <c r="CM18" s="20"/>
    </row>
    <row r="19" spans="1:91" ht="18.75" customHeight="1" x14ac:dyDescent="0.15">
      <c r="A19" s="1464" t="s">
        <v>80</v>
      </c>
      <c r="B19" s="1465"/>
      <c r="C19" s="1468"/>
      <c r="D19" s="1469"/>
      <c r="E19" s="1469"/>
      <c r="F19" s="1469"/>
      <c r="G19" s="1469"/>
      <c r="H19" s="1418"/>
      <c r="I19" s="1421"/>
      <c r="J19" s="1421"/>
      <c r="K19" s="1421"/>
      <c r="L19" s="1421"/>
      <c r="M19" s="1421"/>
      <c r="N19" s="1426"/>
      <c r="O19" s="1429"/>
      <c r="P19" s="1421"/>
      <c r="Q19" s="1421"/>
      <c r="R19" s="1421"/>
      <c r="S19" s="1421"/>
      <c r="T19" s="1421"/>
      <c r="U19" s="1426"/>
      <c r="V19" s="1429"/>
      <c r="W19" s="1421"/>
      <c r="X19" s="1421"/>
      <c r="Y19" s="1421"/>
      <c r="Z19" s="1421"/>
      <c r="AA19" s="1421"/>
      <c r="AB19" s="1426"/>
      <c r="AC19" s="1429"/>
      <c r="AD19" s="1421"/>
      <c r="AE19" s="1421"/>
      <c r="AF19" s="1421"/>
      <c r="AG19" s="1421"/>
      <c r="AH19" s="1421"/>
      <c r="AI19" s="1426"/>
      <c r="AJ19" s="1429"/>
      <c r="AK19" s="1421"/>
      <c r="AL19" s="1435"/>
      <c r="AM19" s="1440"/>
      <c r="AN19" s="1441"/>
      <c r="AO19" s="1442"/>
      <c r="AP19" s="1449"/>
      <c r="AQ19" s="1450"/>
      <c r="AR19" s="1450"/>
      <c r="AS19" s="1450"/>
      <c r="AT19" s="1451"/>
      <c r="AU19" s="1472"/>
      <c r="AV19" s="1473"/>
      <c r="AW19" s="267" t="s">
        <v>168</v>
      </c>
      <c r="AX19" s="1482"/>
      <c r="AY19" s="1483"/>
      <c r="AZ19" s="1483"/>
      <c r="BA19" s="1483"/>
      <c r="BB19" s="1484"/>
      <c r="BC19" s="1477"/>
      <c r="BD19" s="1432"/>
      <c r="BE19" s="1432"/>
      <c r="BF19" s="1432"/>
      <c r="BG19" s="1432"/>
      <c r="BH19" s="1432"/>
      <c r="BI19" s="1432"/>
      <c r="BJ19" s="1432"/>
      <c r="BK19" s="1462"/>
      <c r="BL19" s="1477"/>
      <c r="BM19" s="1432"/>
      <c r="BN19" s="1432"/>
      <c r="BO19" s="1432"/>
      <c r="BP19" s="1432"/>
      <c r="BQ19" s="1432"/>
      <c r="BR19" s="1432"/>
      <c r="BS19" s="1432"/>
      <c r="BT19" s="1462"/>
      <c r="BU19" s="254"/>
      <c r="BV19" s="254"/>
      <c r="BW19" s="254"/>
      <c r="BX19" s="254"/>
      <c r="BY19" s="254"/>
      <c r="BZ19" s="254"/>
      <c r="CA19" s="254"/>
      <c r="CB19" s="254"/>
      <c r="CC19" s="254"/>
      <c r="CD19" s="254"/>
      <c r="CE19" s="254"/>
      <c r="CF19" s="254"/>
      <c r="CG19" s="254"/>
      <c r="CH19" s="254"/>
      <c r="CI19" s="254"/>
      <c r="CJ19" s="20"/>
      <c r="CK19" s="20"/>
      <c r="CL19" s="20"/>
      <c r="CM19" s="20"/>
    </row>
    <row r="20" spans="1:91" ht="18.75" customHeight="1" x14ac:dyDescent="0.15">
      <c r="A20" s="1466"/>
      <c r="B20" s="1467"/>
      <c r="C20" s="1470"/>
      <c r="D20" s="1471"/>
      <c r="E20" s="1471"/>
      <c r="F20" s="1471"/>
      <c r="G20" s="1471"/>
      <c r="H20" s="1419"/>
      <c r="I20" s="1422"/>
      <c r="J20" s="1422"/>
      <c r="K20" s="1422"/>
      <c r="L20" s="1422"/>
      <c r="M20" s="1422"/>
      <c r="N20" s="1427"/>
      <c r="O20" s="1430"/>
      <c r="P20" s="1422"/>
      <c r="Q20" s="1422"/>
      <c r="R20" s="1422"/>
      <c r="S20" s="1422"/>
      <c r="T20" s="1422"/>
      <c r="U20" s="1427"/>
      <c r="V20" s="1430"/>
      <c r="W20" s="1422"/>
      <c r="X20" s="1422"/>
      <c r="Y20" s="1422"/>
      <c r="Z20" s="1422"/>
      <c r="AA20" s="1422"/>
      <c r="AB20" s="1427"/>
      <c r="AC20" s="1430"/>
      <c r="AD20" s="1422"/>
      <c r="AE20" s="1422"/>
      <c r="AF20" s="1422"/>
      <c r="AG20" s="1422"/>
      <c r="AH20" s="1422"/>
      <c r="AI20" s="1427"/>
      <c r="AJ20" s="1430"/>
      <c r="AK20" s="1422"/>
      <c r="AL20" s="1436"/>
      <c r="AM20" s="1443"/>
      <c r="AN20" s="1444"/>
      <c r="AO20" s="1445"/>
      <c r="AP20" s="1452"/>
      <c r="AQ20" s="1453"/>
      <c r="AR20" s="1453"/>
      <c r="AS20" s="1453"/>
      <c r="AT20" s="1454"/>
      <c r="AU20" s="1474"/>
      <c r="AV20" s="1475"/>
      <c r="AW20" s="268" t="s">
        <v>325</v>
      </c>
      <c r="AX20" s="1485"/>
      <c r="AY20" s="1486"/>
      <c r="AZ20" s="1486"/>
      <c r="BA20" s="1486"/>
      <c r="BB20" s="1487"/>
      <c r="BC20" s="1478"/>
      <c r="BD20" s="1433"/>
      <c r="BE20" s="1433"/>
      <c r="BF20" s="1433"/>
      <c r="BG20" s="1433"/>
      <c r="BH20" s="1433"/>
      <c r="BI20" s="1433"/>
      <c r="BJ20" s="1433"/>
      <c r="BK20" s="1463"/>
      <c r="BL20" s="1478"/>
      <c r="BM20" s="1433"/>
      <c r="BN20" s="1433"/>
      <c r="BO20" s="1433"/>
      <c r="BP20" s="1433"/>
      <c r="BQ20" s="1433"/>
      <c r="BR20" s="1433"/>
      <c r="BS20" s="1433"/>
      <c r="BT20" s="1463"/>
      <c r="BU20" s="254"/>
      <c r="BV20" s="254"/>
      <c r="BW20" s="254"/>
      <c r="BX20" s="254"/>
      <c r="BY20" s="254"/>
      <c r="BZ20" s="254"/>
      <c r="CA20" s="254"/>
      <c r="CB20" s="254"/>
      <c r="CC20" s="254"/>
      <c r="CD20" s="254"/>
      <c r="CE20" s="254"/>
      <c r="CF20" s="254"/>
      <c r="CG20" s="254"/>
      <c r="CH20" s="254"/>
      <c r="CI20" s="254"/>
      <c r="CJ20" s="20"/>
      <c r="CK20" s="20"/>
      <c r="CL20" s="20"/>
      <c r="CM20" s="20"/>
    </row>
    <row r="21" spans="1:91" ht="18.75" customHeight="1" x14ac:dyDescent="0.15">
      <c r="A21" s="1409" t="s">
        <v>81</v>
      </c>
      <c r="B21" s="1410"/>
      <c r="C21" s="1413"/>
      <c r="D21" s="1414"/>
      <c r="E21" s="1414"/>
      <c r="F21" s="1414"/>
      <c r="G21" s="1414"/>
      <c r="H21" s="1417"/>
      <c r="I21" s="1420"/>
      <c r="J21" s="1420"/>
      <c r="K21" s="1420"/>
      <c r="L21" s="1420"/>
      <c r="M21" s="1420"/>
      <c r="N21" s="1425"/>
      <c r="O21" s="1428"/>
      <c r="P21" s="1420"/>
      <c r="Q21" s="1420"/>
      <c r="R21" s="1420"/>
      <c r="S21" s="1420"/>
      <c r="T21" s="1420"/>
      <c r="U21" s="1425"/>
      <c r="V21" s="1428"/>
      <c r="W21" s="1420"/>
      <c r="X21" s="1420"/>
      <c r="Y21" s="1420"/>
      <c r="Z21" s="1420"/>
      <c r="AA21" s="1420"/>
      <c r="AB21" s="1425"/>
      <c r="AC21" s="1428"/>
      <c r="AD21" s="1420"/>
      <c r="AE21" s="1420"/>
      <c r="AF21" s="1420"/>
      <c r="AG21" s="1420"/>
      <c r="AH21" s="1420"/>
      <c r="AI21" s="1425"/>
      <c r="AJ21" s="1428"/>
      <c r="AK21" s="1420"/>
      <c r="AL21" s="1434"/>
      <c r="AM21" s="1437">
        <f>SUM(BL21:BT22)</f>
        <v>0</v>
      </c>
      <c r="AN21" s="1438"/>
      <c r="AO21" s="1439"/>
      <c r="AP21" s="1446"/>
      <c r="AQ21" s="1447"/>
      <c r="AR21" s="1447"/>
      <c r="AS21" s="1447"/>
      <c r="AT21" s="1448"/>
      <c r="AU21" s="1455" t="s">
        <v>560</v>
      </c>
      <c r="AV21" s="1456"/>
      <c r="AW21" s="1457"/>
      <c r="AX21" s="1479"/>
      <c r="AY21" s="1480"/>
      <c r="AZ21" s="1480"/>
      <c r="BA21" s="1480"/>
      <c r="BB21" s="1481"/>
      <c r="BC21" s="1476">
        <f t="shared" ref="BC21:BK21" si="7">COUNTIF($H21:$AL22,BC$6)</f>
        <v>0</v>
      </c>
      <c r="BD21" s="1431">
        <f t="shared" si="7"/>
        <v>0</v>
      </c>
      <c r="BE21" s="1431">
        <f t="shared" si="7"/>
        <v>0</v>
      </c>
      <c r="BF21" s="1431">
        <f t="shared" si="7"/>
        <v>0</v>
      </c>
      <c r="BG21" s="1431">
        <f t="shared" si="7"/>
        <v>0</v>
      </c>
      <c r="BH21" s="1431">
        <f t="shared" si="7"/>
        <v>0</v>
      </c>
      <c r="BI21" s="1431">
        <f t="shared" si="7"/>
        <v>0</v>
      </c>
      <c r="BJ21" s="1431">
        <f t="shared" si="7"/>
        <v>0</v>
      </c>
      <c r="BK21" s="1461">
        <f t="shared" si="7"/>
        <v>0</v>
      </c>
      <c r="BL21" s="1476">
        <f t="shared" ref="BL21:BT21" si="8">BC21*BC$42*24</f>
        <v>0</v>
      </c>
      <c r="BM21" s="1431">
        <f t="shared" si="8"/>
        <v>0</v>
      </c>
      <c r="BN21" s="1431">
        <f t="shared" si="8"/>
        <v>0</v>
      </c>
      <c r="BO21" s="1431">
        <f t="shared" si="8"/>
        <v>0</v>
      </c>
      <c r="BP21" s="1431">
        <f t="shared" si="8"/>
        <v>0</v>
      </c>
      <c r="BQ21" s="1431">
        <f t="shared" si="8"/>
        <v>0</v>
      </c>
      <c r="BR21" s="1431">
        <f t="shared" si="8"/>
        <v>0</v>
      </c>
      <c r="BS21" s="1431">
        <f t="shared" si="8"/>
        <v>0</v>
      </c>
      <c r="BT21" s="1461">
        <f t="shared" si="8"/>
        <v>0</v>
      </c>
      <c r="BU21" s="254"/>
      <c r="BV21" s="254"/>
      <c r="BW21" s="254"/>
      <c r="BX21" s="254"/>
      <c r="BY21" s="254"/>
      <c r="BZ21" s="254"/>
      <c r="CA21" s="254"/>
      <c r="CB21" s="254"/>
      <c r="CC21" s="254"/>
      <c r="CD21" s="254"/>
      <c r="CE21" s="254"/>
      <c r="CF21" s="254"/>
      <c r="CG21" s="254"/>
      <c r="CH21" s="254"/>
      <c r="CI21" s="254"/>
      <c r="CJ21" s="20"/>
      <c r="CK21" s="20"/>
      <c r="CL21" s="20"/>
      <c r="CM21" s="20"/>
    </row>
    <row r="22" spans="1:91" ht="18.75" customHeight="1" x14ac:dyDescent="0.15">
      <c r="A22" s="1411"/>
      <c r="B22" s="1412"/>
      <c r="C22" s="1415"/>
      <c r="D22" s="1416"/>
      <c r="E22" s="1416"/>
      <c r="F22" s="1416"/>
      <c r="G22" s="1416"/>
      <c r="H22" s="1418"/>
      <c r="I22" s="1421"/>
      <c r="J22" s="1421"/>
      <c r="K22" s="1421"/>
      <c r="L22" s="1421"/>
      <c r="M22" s="1421"/>
      <c r="N22" s="1426"/>
      <c r="O22" s="1429"/>
      <c r="P22" s="1421"/>
      <c r="Q22" s="1421"/>
      <c r="R22" s="1421"/>
      <c r="S22" s="1421"/>
      <c r="T22" s="1421"/>
      <c r="U22" s="1426"/>
      <c r="V22" s="1429"/>
      <c r="W22" s="1421"/>
      <c r="X22" s="1421"/>
      <c r="Y22" s="1421"/>
      <c r="Z22" s="1421"/>
      <c r="AA22" s="1421"/>
      <c r="AB22" s="1426"/>
      <c r="AC22" s="1429"/>
      <c r="AD22" s="1421"/>
      <c r="AE22" s="1421"/>
      <c r="AF22" s="1421"/>
      <c r="AG22" s="1421"/>
      <c r="AH22" s="1421"/>
      <c r="AI22" s="1426"/>
      <c r="AJ22" s="1429"/>
      <c r="AK22" s="1421"/>
      <c r="AL22" s="1435"/>
      <c r="AM22" s="1440"/>
      <c r="AN22" s="1441"/>
      <c r="AO22" s="1442"/>
      <c r="AP22" s="1449"/>
      <c r="AQ22" s="1450"/>
      <c r="AR22" s="1450"/>
      <c r="AS22" s="1450"/>
      <c r="AT22" s="1451"/>
      <c r="AU22" s="1458"/>
      <c r="AV22" s="1459"/>
      <c r="AW22" s="1460"/>
      <c r="AX22" s="1482"/>
      <c r="AY22" s="1483"/>
      <c r="AZ22" s="1483"/>
      <c r="BA22" s="1483"/>
      <c r="BB22" s="1484"/>
      <c r="BC22" s="1477"/>
      <c r="BD22" s="1432"/>
      <c r="BE22" s="1432"/>
      <c r="BF22" s="1432"/>
      <c r="BG22" s="1432"/>
      <c r="BH22" s="1432"/>
      <c r="BI22" s="1432"/>
      <c r="BJ22" s="1432"/>
      <c r="BK22" s="1462"/>
      <c r="BL22" s="1477"/>
      <c r="BM22" s="1432"/>
      <c r="BN22" s="1432"/>
      <c r="BO22" s="1432"/>
      <c r="BP22" s="1432"/>
      <c r="BQ22" s="1432"/>
      <c r="BR22" s="1432"/>
      <c r="BS22" s="1432"/>
      <c r="BT22" s="1462"/>
      <c r="BU22" s="254"/>
      <c r="BV22" s="254"/>
      <c r="BW22" s="254"/>
      <c r="BX22" s="254"/>
      <c r="BY22" s="254"/>
      <c r="BZ22" s="254"/>
      <c r="CA22" s="254"/>
      <c r="CB22" s="254"/>
      <c r="CC22" s="254"/>
      <c r="CD22" s="254"/>
      <c r="CE22" s="254"/>
      <c r="CF22" s="254"/>
      <c r="CG22" s="254"/>
      <c r="CH22" s="254"/>
      <c r="CI22" s="254"/>
      <c r="CJ22" s="20"/>
      <c r="CK22" s="20"/>
      <c r="CL22" s="20"/>
      <c r="CM22" s="20"/>
    </row>
    <row r="23" spans="1:91" ht="18.75" customHeight="1" x14ac:dyDescent="0.15">
      <c r="A23" s="1464" t="s">
        <v>80</v>
      </c>
      <c r="B23" s="1465"/>
      <c r="C23" s="1468"/>
      <c r="D23" s="1469"/>
      <c r="E23" s="1469"/>
      <c r="F23" s="1469"/>
      <c r="G23" s="1469"/>
      <c r="H23" s="1418"/>
      <c r="I23" s="1421"/>
      <c r="J23" s="1421"/>
      <c r="K23" s="1421"/>
      <c r="L23" s="1421"/>
      <c r="M23" s="1421"/>
      <c r="N23" s="1426"/>
      <c r="O23" s="1429"/>
      <c r="P23" s="1421"/>
      <c r="Q23" s="1421"/>
      <c r="R23" s="1421"/>
      <c r="S23" s="1421"/>
      <c r="T23" s="1421"/>
      <c r="U23" s="1426"/>
      <c r="V23" s="1429"/>
      <c r="W23" s="1421"/>
      <c r="X23" s="1421"/>
      <c r="Y23" s="1421"/>
      <c r="Z23" s="1421"/>
      <c r="AA23" s="1421"/>
      <c r="AB23" s="1426"/>
      <c r="AC23" s="1429"/>
      <c r="AD23" s="1421"/>
      <c r="AE23" s="1421"/>
      <c r="AF23" s="1421"/>
      <c r="AG23" s="1421"/>
      <c r="AH23" s="1421"/>
      <c r="AI23" s="1426"/>
      <c r="AJ23" s="1429"/>
      <c r="AK23" s="1421"/>
      <c r="AL23" s="1435"/>
      <c r="AM23" s="1440"/>
      <c r="AN23" s="1441"/>
      <c r="AO23" s="1442"/>
      <c r="AP23" s="1449"/>
      <c r="AQ23" s="1450"/>
      <c r="AR23" s="1450"/>
      <c r="AS23" s="1450"/>
      <c r="AT23" s="1451"/>
      <c r="AU23" s="1472"/>
      <c r="AV23" s="1473"/>
      <c r="AW23" s="267" t="s">
        <v>168</v>
      </c>
      <c r="AX23" s="1482"/>
      <c r="AY23" s="1483"/>
      <c r="AZ23" s="1483"/>
      <c r="BA23" s="1483"/>
      <c r="BB23" s="1484"/>
      <c r="BC23" s="1477"/>
      <c r="BD23" s="1432"/>
      <c r="BE23" s="1432"/>
      <c r="BF23" s="1432"/>
      <c r="BG23" s="1432"/>
      <c r="BH23" s="1432"/>
      <c r="BI23" s="1432"/>
      <c r="BJ23" s="1432"/>
      <c r="BK23" s="1462"/>
      <c r="BL23" s="1477"/>
      <c r="BM23" s="1432"/>
      <c r="BN23" s="1432"/>
      <c r="BO23" s="1432"/>
      <c r="BP23" s="1432"/>
      <c r="BQ23" s="1432"/>
      <c r="BR23" s="1432"/>
      <c r="BS23" s="1432"/>
      <c r="BT23" s="1462"/>
      <c r="BU23" s="254"/>
      <c r="BV23" s="254"/>
      <c r="BW23" s="254"/>
      <c r="BX23" s="254"/>
      <c r="BY23" s="254"/>
      <c r="BZ23" s="254"/>
      <c r="CA23" s="254"/>
      <c r="CB23" s="254"/>
      <c r="CC23" s="254"/>
      <c r="CD23" s="254"/>
      <c r="CE23" s="254"/>
      <c r="CF23" s="254"/>
      <c r="CG23" s="254"/>
      <c r="CH23" s="254"/>
      <c r="CI23" s="254"/>
      <c r="CJ23" s="20"/>
      <c r="CK23" s="20"/>
      <c r="CL23" s="20"/>
      <c r="CM23" s="20"/>
    </row>
    <row r="24" spans="1:91" ht="18.75" customHeight="1" x14ac:dyDescent="0.15">
      <c r="A24" s="1466"/>
      <c r="B24" s="1467"/>
      <c r="C24" s="1470"/>
      <c r="D24" s="1471"/>
      <c r="E24" s="1471"/>
      <c r="F24" s="1471"/>
      <c r="G24" s="1471"/>
      <c r="H24" s="1419"/>
      <c r="I24" s="1422"/>
      <c r="J24" s="1422"/>
      <c r="K24" s="1422"/>
      <c r="L24" s="1422"/>
      <c r="M24" s="1422"/>
      <c r="N24" s="1427"/>
      <c r="O24" s="1430"/>
      <c r="P24" s="1422"/>
      <c r="Q24" s="1422"/>
      <c r="R24" s="1422"/>
      <c r="S24" s="1422"/>
      <c r="T24" s="1422"/>
      <c r="U24" s="1427"/>
      <c r="V24" s="1430"/>
      <c r="W24" s="1422"/>
      <c r="X24" s="1422"/>
      <c r="Y24" s="1422"/>
      <c r="Z24" s="1422"/>
      <c r="AA24" s="1422"/>
      <c r="AB24" s="1427"/>
      <c r="AC24" s="1430"/>
      <c r="AD24" s="1422"/>
      <c r="AE24" s="1422"/>
      <c r="AF24" s="1422"/>
      <c r="AG24" s="1422"/>
      <c r="AH24" s="1422"/>
      <c r="AI24" s="1427"/>
      <c r="AJ24" s="1430"/>
      <c r="AK24" s="1422"/>
      <c r="AL24" s="1436"/>
      <c r="AM24" s="1443"/>
      <c r="AN24" s="1444"/>
      <c r="AO24" s="1445"/>
      <c r="AP24" s="1452"/>
      <c r="AQ24" s="1453"/>
      <c r="AR24" s="1453"/>
      <c r="AS24" s="1453"/>
      <c r="AT24" s="1454"/>
      <c r="AU24" s="1474"/>
      <c r="AV24" s="1475"/>
      <c r="AW24" s="268" t="s">
        <v>325</v>
      </c>
      <c r="AX24" s="1485"/>
      <c r="AY24" s="1486"/>
      <c r="AZ24" s="1486"/>
      <c r="BA24" s="1486"/>
      <c r="BB24" s="1487"/>
      <c r="BC24" s="1478"/>
      <c r="BD24" s="1433"/>
      <c r="BE24" s="1433"/>
      <c r="BF24" s="1433"/>
      <c r="BG24" s="1433"/>
      <c r="BH24" s="1433"/>
      <c r="BI24" s="1433"/>
      <c r="BJ24" s="1433"/>
      <c r="BK24" s="1463"/>
      <c r="BL24" s="1478"/>
      <c r="BM24" s="1433"/>
      <c r="BN24" s="1433"/>
      <c r="BO24" s="1433"/>
      <c r="BP24" s="1433"/>
      <c r="BQ24" s="1433"/>
      <c r="BR24" s="1433"/>
      <c r="BS24" s="1433"/>
      <c r="BT24" s="1463"/>
      <c r="BU24" s="254"/>
      <c r="BV24" s="254"/>
      <c r="BW24" s="254"/>
      <c r="BX24" s="254"/>
      <c r="BY24" s="254"/>
      <c r="BZ24" s="254"/>
      <c r="CA24" s="254"/>
      <c r="CB24" s="254"/>
      <c r="CC24" s="254"/>
      <c r="CD24" s="254"/>
      <c r="CE24" s="254"/>
      <c r="CF24" s="254"/>
      <c r="CG24" s="254"/>
      <c r="CH24" s="254"/>
      <c r="CI24" s="254"/>
      <c r="CJ24" s="20"/>
      <c r="CK24" s="20"/>
      <c r="CL24" s="20"/>
      <c r="CM24" s="20"/>
    </row>
    <row r="25" spans="1:91" ht="18.75" customHeight="1" x14ac:dyDescent="0.15">
      <c r="A25" s="1409" t="s">
        <v>81</v>
      </c>
      <c r="B25" s="1410"/>
      <c r="C25" s="1413"/>
      <c r="D25" s="1414"/>
      <c r="E25" s="1414"/>
      <c r="F25" s="1414"/>
      <c r="G25" s="1414"/>
      <c r="H25" s="1417"/>
      <c r="I25" s="1420"/>
      <c r="J25" s="1420"/>
      <c r="K25" s="1420"/>
      <c r="L25" s="1420"/>
      <c r="M25" s="1420"/>
      <c r="N25" s="1425"/>
      <c r="O25" s="1428"/>
      <c r="P25" s="1420"/>
      <c r="Q25" s="1420"/>
      <c r="R25" s="1420"/>
      <c r="S25" s="1420"/>
      <c r="T25" s="1420"/>
      <c r="U25" s="1425"/>
      <c r="V25" s="1428"/>
      <c r="W25" s="1420"/>
      <c r="X25" s="1420"/>
      <c r="Y25" s="1420"/>
      <c r="Z25" s="1420"/>
      <c r="AA25" s="1420"/>
      <c r="AB25" s="1425"/>
      <c r="AC25" s="1428"/>
      <c r="AD25" s="1420"/>
      <c r="AE25" s="1420"/>
      <c r="AF25" s="1420"/>
      <c r="AG25" s="1420"/>
      <c r="AH25" s="1420"/>
      <c r="AI25" s="1425"/>
      <c r="AJ25" s="1428"/>
      <c r="AK25" s="1420"/>
      <c r="AL25" s="1434"/>
      <c r="AM25" s="1437">
        <f>SUM(BL25:BT26)</f>
        <v>0</v>
      </c>
      <c r="AN25" s="1438"/>
      <c r="AO25" s="1439"/>
      <c r="AP25" s="1446"/>
      <c r="AQ25" s="1447"/>
      <c r="AR25" s="1447"/>
      <c r="AS25" s="1447"/>
      <c r="AT25" s="1448"/>
      <c r="AU25" s="1455" t="s">
        <v>562</v>
      </c>
      <c r="AV25" s="1456"/>
      <c r="AW25" s="1457"/>
      <c r="AX25" s="1479"/>
      <c r="AY25" s="1480"/>
      <c r="AZ25" s="1480"/>
      <c r="BA25" s="1480"/>
      <c r="BB25" s="1481"/>
      <c r="BC25" s="1476">
        <f t="shared" ref="BC25:BK25" si="9">COUNTIF($H25:$AL26,BC$6)</f>
        <v>0</v>
      </c>
      <c r="BD25" s="1431">
        <f t="shared" si="9"/>
        <v>0</v>
      </c>
      <c r="BE25" s="1431">
        <f t="shared" si="9"/>
        <v>0</v>
      </c>
      <c r="BF25" s="1431">
        <f t="shared" si="9"/>
        <v>0</v>
      </c>
      <c r="BG25" s="1431">
        <f t="shared" si="9"/>
        <v>0</v>
      </c>
      <c r="BH25" s="1431">
        <f t="shared" si="9"/>
        <v>0</v>
      </c>
      <c r="BI25" s="1431">
        <f t="shared" si="9"/>
        <v>0</v>
      </c>
      <c r="BJ25" s="1431">
        <f t="shared" si="9"/>
        <v>0</v>
      </c>
      <c r="BK25" s="1461">
        <f t="shared" si="9"/>
        <v>0</v>
      </c>
      <c r="BL25" s="1476">
        <f t="shared" ref="BL25:BT25" si="10">BC25*BC$42*24</f>
        <v>0</v>
      </c>
      <c r="BM25" s="1431">
        <f t="shared" si="10"/>
        <v>0</v>
      </c>
      <c r="BN25" s="1431">
        <f t="shared" si="10"/>
        <v>0</v>
      </c>
      <c r="BO25" s="1431">
        <f t="shared" si="10"/>
        <v>0</v>
      </c>
      <c r="BP25" s="1431">
        <f t="shared" si="10"/>
        <v>0</v>
      </c>
      <c r="BQ25" s="1431">
        <f t="shared" si="10"/>
        <v>0</v>
      </c>
      <c r="BR25" s="1431">
        <f t="shared" si="10"/>
        <v>0</v>
      </c>
      <c r="BS25" s="1431">
        <f t="shared" si="10"/>
        <v>0</v>
      </c>
      <c r="BT25" s="1461">
        <f t="shared" si="10"/>
        <v>0</v>
      </c>
      <c r="BU25" s="254">
        <f>AM58</f>
        <v>0</v>
      </c>
      <c r="BV25" s="254"/>
      <c r="BW25" s="254"/>
      <c r="BX25" s="254"/>
      <c r="BY25" s="254"/>
      <c r="BZ25" s="254"/>
      <c r="CA25" s="254"/>
      <c r="CB25" s="254"/>
      <c r="CC25" s="254"/>
      <c r="CD25" s="254"/>
      <c r="CE25" s="254"/>
      <c r="CF25" s="254"/>
      <c r="CG25" s="254"/>
      <c r="CH25" s="254"/>
      <c r="CI25" s="254"/>
      <c r="CJ25" s="20"/>
      <c r="CK25" s="20"/>
      <c r="CL25" s="20"/>
      <c r="CM25" s="20"/>
    </row>
    <row r="26" spans="1:91" ht="18.75" customHeight="1" x14ac:dyDescent="0.15">
      <c r="A26" s="1411"/>
      <c r="B26" s="1412"/>
      <c r="C26" s="1415"/>
      <c r="D26" s="1416"/>
      <c r="E26" s="1416"/>
      <c r="F26" s="1416"/>
      <c r="G26" s="1416"/>
      <c r="H26" s="1418"/>
      <c r="I26" s="1421"/>
      <c r="J26" s="1421"/>
      <c r="K26" s="1421"/>
      <c r="L26" s="1421"/>
      <c r="M26" s="1421"/>
      <c r="N26" s="1426"/>
      <c r="O26" s="1429"/>
      <c r="P26" s="1421"/>
      <c r="Q26" s="1421"/>
      <c r="R26" s="1421"/>
      <c r="S26" s="1421"/>
      <c r="T26" s="1421"/>
      <c r="U26" s="1426"/>
      <c r="V26" s="1429"/>
      <c r="W26" s="1421"/>
      <c r="X26" s="1421"/>
      <c r="Y26" s="1421"/>
      <c r="Z26" s="1421"/>
      <c r="AA26" s="1421"/>
      <c r="AB26" s="1426"/>
      <c r="AC26" s="1429"/>
      <c r="AD26" s="1421"/>
      <c r="AE26" s="1421"/>
      <c r="AF26" s="1421"/>
      <c r="AG26" s="1421"/>
      <c r="AH26" s="1421"/>
      <c r="AI26" s="1426"/>
      <c r="AJ26" s="1429"/>
      <c r="AK26" s="1421"/>
      <c r="AL26" s="1435"/>
      <c r="AM26" s="1440"/>
      <c r="AN26" s="1441"/>
      <c r="AO26" s="1442"/>
      <c r="AP26" s="1449"/>
      <c r="AQ26" s="1450"/>
      <c r="AR26" s="1450"/>
      <c r="AS26" s="1450"/>
      <c r="AT26" s="1451"/>
      <c r="AU26" s="1458"/>
      <c r="AV26" s="1459"/>
      <c r="AW26" s="1460"/>
      <c r="AX26" s="1482"/>
      <c r="AY26" s="1483"/>
      <c r="AZ26" s="1483"/>
      <c r="BA26" s="1483"/>
      <c r="BB26" s="1484"/>
      <c r="BC26" s="1477"/>
      <c r="BD26" s="1432"/>
      <c r="BE26" s="1432"/>
      <c r="BF26" s="1432"/>
      <c r="BG26" s="1432"/>
      <c r="BH26" s="1432"/>
      <c r="BI26" s="1432"/>
      <c r="BJ26" s="1432"/>
      <c r="BK26" s="1462"/>
      <c r="BL26" s="1477"/>
      <c r="BM26" s="1432"/>
      <c r="BN26" s="1432"/>
      <c r="BO26" s="1432"/>
      <c r="BP26" s="1432"/>
      <c r="BQ26" s="1432"/>
      <c r="BR26" s="1432"/>
      <c r="BS26" s="1432"/>
      <c r="BT26" s="1462"/>
      <c r="BU26" s="254">
        <f>AM59</f>
        <v>0</v>
      </c>
      <c r="BV26" s="254"/>
      <c r="BW26" s="254"/>
      <c r="BX26" s="254"/>
      <c r="BY26" s="254"/>
      <c r="BZ26" s="254"/>
      <c r="CA26" s="254"/>
      <c r="CB26" s="254"/>
      <c r="CC26" s="254"/>
      <c r="CD26" s="254"/>
      <c r="CE26" s="254"/>
      <c r="CF26" s="254"/>
      <c r="CG26" s="254"/>
      <c r="CH26" s="254"/>
      <c r="CI26" s="254"/>
      <c r="CJ26" s="20"/>
      <c r="CK26" s="20"/>
      <c r="CL26" s="20"/>
      <c r="CM26" s="20"/>
    </row>
    <row r="27" spans="1:91" ht="18.75" customHeight="1" x14ac:dyDescent="0.15">
      <c r="A27" s="1464" t="s">
        <v>80</v>
      </c>
      <c r="B27" s="1465"/>
      <c r="C27" s="1468"/>
      <c r="D27" s="1469"/>
      <c r="E27" s="1469"/>
      <c r="F27" s="1469"/>
      <c r="G27" s="1469"/>
      <c r="H27" s="1418"/>
      <c r="I27" s="1421"/>
      <c r="J27" s="1421"/>
      <c r="K27" s="1421"/>
      <c r="L27" s="1421"/>
      <c r="M27" s="1421"/>
      <c r="N27" s="1426"/>
      <c r="O27" s="1429"/>
      <c r="P27" s="1421"/>
      <c r="Q27" s="1421"/>
      <c r="R27" s="1421"/>
      <c r="S27" s="1421"/>
      <c r="T27" s="1421"/>
      <c r="U27" s="1426"/>
      <c r="V27" s="1429"/>
      <c r="W27" s="1421"/>
      <c r="X27" s="1421"/>
      <c r="Y27" s="1421"/>
      <c r="Z27" s="1421"/>
      <c r="AA27" s="1421"/>
      <c r="AB27" s="1426"/>
      <c r="AC27" s="1429"/>
      <c r="AD27" s="1421"/>
      <c r="AE27" s="1421"/>
      <c r="AF27" s="1421"/>
      <c r="AG27" s="1421"/>
      <c r="AH27" s="1421"/>
      <c r="AI27" s="1426"/>
      <c r="AJ27" s="1429"/>
      <c r="AK27" s="1421"/>
      <c r="AL27" s="1435"/>
      <c r="AM27" s="1440"/>
      <c r="AN27" s="1441"/>
      <c r="AO27" s="1442"/>
      <c r="AP27" s="1449"/>
      <c r="AQ27" s="1450"/>
      <c r="AR27" s="1450"/>
      <c r="AS27" s="1450"/>
      <c r="AT27" s="1451"/>
      <c r="AU27" s="1472"/>
      <c r="AV27" s="1473"/>
      <c r="AW27" s="267" t="s">
        <v>168</v>
      </c>
      <c r="AX27" s="1482"/>
      <c r="AY27" s="1483"/>
      <c r="AZ27" s="1483"/>
      <c r="BA27" s="1483"/>
      <c r="BB27" s="1484"/>
      <c r="BC27" s="1477"/>
      <c r="BD27" s="1432"/>
      <c r="BE27" s="1432"/>
      <c r="BF27" s="1432"/>
      <c r="BG27" s="1432"/>
      <c r="BH27" s="1432"/>
      <c r="BI27" s="1432"/>
      <c r="BJ27" s="1432"/>
      <c r="BK27" s="1462"/>
      <c r="BL27" s="1477"/>
      <c r="BM27" s="1432"/>
      <c r="BN27" s="1432"/>
      <c r="BO27" s="1432"/>
      <c r="BP27" s="1432"/>
      <c r="BQ27" s="1432"/>
      <c r="BR27" s="1432"/>
      <c r="BS27" s="1432"/>
      <c r="BT27" s="1462"/>
      <c r="BU27" s="254">
        <f>AM60</f>
        <v>0</v>
      </c>
      <c r="BV27" s="254"/>
      <c r="BW27" s="254"/>
      <c r="BX27" s="254"/>
      <c r="BY27" s="254"/>
      <c r="BZ27" s="254"/>
      <c r="CA27" s="254"/>
      <c r="CB27" s="254"/>
      <c r="CC27" s="254"/>
      <c r="CD27" s="254"/>
      <c r="CE27" s="254"/>
      <c r="CF27" s="254"/>
      <c r="CG27" s="254"/>
      <c r="CH27" s="254"/>
      <c r="CI27" s="254"/>
      <c r="CJ27" s="20"/>
      <c r="CK27" s="20"/>
      <c r="CL27" s="20"/>
      <c r="CM27" s="20"/>
    </row>
    <row r="28" spans="1:91" ht="18.75" customHeight="1" x14ac:dyDescent="0.15">
      <c r="A28" s="1466"/>
      <c r="B28" s="1467"/>
      <c r="C28" s="1470"/>
      <c r="D28" s="1471"/>
      <c r="E28" s="1471"/>
      <c r="F28" s="1471"/>
      <c r="G28" s="1471"/>
      <c r="H28" s="1419"/>
      <c r="I28" s="1422"/>
      <c r="J28" s="1422"/>
      <c r="K28" s="1422"/>
      <c r="L28" s="1422"/>
      <c r="M28" s="1422"/>
      <c r="N28" s="1427"/>
      <c r="O28" s="1430"/>
      <c r="P28" s="1422"/>
      <c r="Q28" s="1422"/>
      <c r="R28" s="1422"/>
      <c r="S28" s="1422"/>
      <c r="T28" s="1422"/>
      <c r="U28" s="1427"/>
      <c r="V28" s="1430"/>
      <c r="W28" s="1422"/>
      <c r="X28" s="1422"/>
      <c r="Y28" s="1422"/>
      <c r="Z28" s="1422"/>
      <c r="AA28" s="1422"/>
      <c r="AB28" s="1427"/>
      <c r="AC28" s="1430"/>
      <c r="AD28" s="1422"/>
      <c r="AE28" s="1422"/>
      <c r="AF28" s="1422"/>
      <c r="AG28" s="1422"/>
      <c r="AH28" s="1422"/>
      <c r="AI28" s="1427"/>
      <c r="AJ28" s="1430"/>
      <c r="AK28" s="1422"/>
      <c r="AL28" s="1436"/>
      <c r="AM28" s="1443"/>
      <c r="AN28" s="1444"/>
      <c r="AO28" s="1445"/>
      <c r="AP28" s="1452"/>
      <c r="AQ28" s="1453"/>
      <c r="AR28" s="1453"/>
      <c r="AS28" s="1453"/>
      <c r="AT28" s="1454"/>
      <c r="AU28" s="1474"/>
      <c r="AV28" s="1475"/>
      <c r="AW28" s="268" t="s">
        <v>325</v>
      </c>
      <c r="AX28" s="1485"/>
      <c r="AY28" s="1486"/>
      <c r="AZ28" s="1486"/>
      <c r="BA28" s="1486"/>
      <c r="BB28" s="1487"/>
      <c r="BC28" s="1478"/>
      <c r="BD28" s="1433"/>
      <c r="BE28" s="1433"/>
      <c r="BF28" s="1433"/>
      <c r="BG28" s="1433"/>
      <c r="BH28" s="1433"/>
      <c r="BI28" s="1433"/>
      <c r="BJ28" s="1433"/>
      <c r="BK28" s="1463"/>
      <c r="BL28" s="1478"/>
      <c r="BM28" s="1433"/>
      <c r="BN28" s="1433"/>
      <c r="BO28" s="1433"/>
      <c r="BP28" s="1433"/>
      <c r="BQ28" s="1433"/>
      <c r="BR28" s="1433"/>
      <c r="BS28" s="1433"/>
      <c r="BT28" s="1463"/>
      <c r="BU28" s="254">
        <f>AU58</f>
        <v>0</v>
      </c>
      <c r="BV28" s="254"/>
      <c r="BW28" s="254"/>
      <c r="BX28" s="254"/>
      <c r="BY28" s="254"/>
      <c r="BZ28" s="254"/>
      <c r="CA28" s="254"/>
      <c r="CB28" s="254"/>
      <c r="CC28" s="254"/>
      <c r="CD28" s="254"/>
      <c r="CE28" s="254"/>
      <c r="CF28" s="254"/>
      <c r="CG28" s="254"/>
      <c r="CH28" s="254"/>
      <c r="CI28" s="254"/>
      <c r="CJ28" s="20"/>
      <c r="CK28" s="20"/>
      <c r="CL28" s="20"/>
      <c r="CM28" s="20"/>
    </row>
    <row r="29" spans="1:91" ht="18.75" customHeight="1" x14ac:dyDescent="0.15">
      <c r="A29" s="1409" t="s">
        <v>81</v>
      </c>
      <c r="B29" s="1410"/>
      <c r="C29" s="1413"/>
      <c r="D29" s="1414"/>
      <c r="E29" s="1414"/>
      <c r="F29" s="1414"/>
      <c r="G29" s="1414"/>
      <c r="H29" s="1417"/>
      <c r="I29" s="1420"/>
      <c r="J29" s="1420"/>
      <c r="K29" s="1420"/>
      <c r="L29" s="1420"/>
      <c r="M29" s="1420"/>
      <c r="N29" s="1425"/>
      <c r="O29" s="1428"/>
      <c r="P29" s="1420"/>
      <c r="Q29" s="1420"/>
      <c r="R29" s="1420"/>
      <c r="S29" s="1420"/>
      <c r="T29" s="1420"/>
      <c r="U29" s="1425"/>
      <c r="V29" s="1428"/>
      <c r="W29" s="1420"/>
      <c r="X29" s="1420"/>
      <c r="Y29" s="1420"/>
      <c r="Z29" s="1420"/>
      <c r="AA29" s="1420"/>
      <c r="AB29" s="1425"/>
      <c r="AC29" s="1428"/>
      <c r="AD29" s="1420"/>
      <c r="AE29" s="1420"/>
      <c r="AF29" s="1420"/>
      <c r="AG29" s="1420"/>
      <c r="AH29" s="1420"/>
      <c r="AI29" s="1425"/>
      <c r="AJ29" s="1428"/>
      <c r="AK29" s="1420"/>
      <c r="AL29" s="1434"/>
      <c r="AM29" s="1437">
        <f>SUM(BL29:BT30)</f>
        <v>0</v>
      </c>
      <c r="AN29" s="1438"/>
      <c r="AO29" s="1439"/>
      <c r="AP29" s="1446"/>
      <c r="AQ29" s="1447"/>
      <c r="AR29" s="1447"/>
      <c r="AS29" s="1447"/>
      <c r="AT29" s="1448"/>
      <c r="AU29" s="1455" t="s">
        <v>563</v>
      </c>
      <c r="AV29" s="1456"/>
      <c r="AW29" s="1457"/>
      <c r="AX29" s="1479"/>
      <c r="AY29" s="1480"/>
      <c r="AZ29" s="1480"/>
      <c r="BA29" s="1480"/>
      <c r="BB29" s="1481"/>
      <c r="BC29" s="1476">
        <f t="shared" ref="BC29:BK29" si="11">COUNTIF($H29:$AL30,BC$6)</f>
        <v>0</v>
      </c>
      <c r="BD29" s="1431">
        <f t="shared" si="11"/>
        <v>0</v>
      </c>
      <c r="BE29" s="1431">
        <f t="shared" si="11"/>
        <v>0</v>
      </c>
      <c r="BF29" s="1431">
        <f t="shared" si="11"/>
        <v>0</v>
      </c>
      <c r="BG29" s="1431">
        <f t="shared" si="11"/>
        <v>0</v>
      </c>
      <c r="BH29" s="1431">
        <f t="shared" si="11"/>
        <v>0</v>
      </c>
      <c r="BI29" s="1431">
        <f t="shared" si="11"/>
        <v>0</v>
      </c>
      <c r="BJ29" s="1431">
        <f t="shared" si="11"/>
        <v>0</v>
      </c>
      <c r="BK29" s="1461">
        <f t="shared" si="11"/>
        <v>0</v>
      </c>
      <c r="BL29" s="1476">
        <f t="shared" ref="BL29:BT29" si="12">BC29*BC$42*24</f>
        <v>0</v>
      </c>
      <c r="BM29" s="1431">
        <f t="shared" si="12"/>
        <v>0</v>
      </c>
      <c r="BN29" s="1431">
        <f t="shared" si="12"/>
        <v>0</v>
      </c>
      <c r="BO29" s="1431">
        <f t="shared" si="12"/>
        <v>0</v>
      </c>
      <c r="BP29" s="1431">
        <f t="shared" si="12"/>
        <v>0</v>
      </c>
      <c r="BQ29" s="1431">
        <f t="shared" si="12"/>
        <v>0</v>
      </c>
      <c r="BR29" s="1431">
        <f t="shared" si="12"/>
        <v>0</v>
      </c>
      <c r="BS29" s="1431">
        <f t="shared" si="12"/>
        <v>0</v>
      </c>
      <c r="BT29" s="1461">
        <f t="shared" si="12"/>
        <v>0</v>
      </c>
      <c r="BU29" s="254">
        <f>AU59</f>
        <v>0</v>
      </c>
      <c r="BV29" s="254"/>
      <c r="BW29" s="254"/>
      <c r="BX29" s="254"/>
      <c r="BY29" s="254"/>
      <c r="BZ29" s="254"/>
      <c r="CA29" s="254"/>
      <c r="CB29" s="254"/>
      <c r="CC29" s="254"/>
      <c r="CD29" s="254"/>
      <c r="CE29" s="254"/>
      <c r="CF29" s="254"/>
      <c r="CG29" s="254"/>
      <c r="CH29" s="254"/>
      <c r="CI29" s="254"/>
      <c r="CJ29" s="20"/>
      <c r="CK29" s="20"/>
      <c r="CL29" s="20"/>
      <c r="CM29" s="20"/>
    </row>
    <row r="30" spans="1:91" ht="18.75" customHeight="1" x14ac:dyDescent="0.15">
      <c r="A30" s="1411"/>
      <c r="B30" s="1412"/>
      <c r="C30" s="1415"/>
      <c r="D30" s="1416"/>
      <c r="E30" s="1416"/>
      <c r="F30" s="1416"/>
      <c r="G30" s="1416"/>
      <c r="H30" s="1418"/>
      <c r="I30" s="1421"/>
      <c r="J30" s="1421"/>
      <c r="K30" s="1421"/>
      <c r="L30" s="1421"/>
      <c r="M30" s="1421"/>
      <c r="N30" s="1426"/>
      <c r="O30" s="1429"/>
      <c r="P30" s="1421"/>
      <c r="Q30" s="1421"/>
      <c r="R30" s="1421"/>
      <c r="S30" s="1421"/>
      <c r="T30" s="1421"/>
      <c r="U30" s="1426"/>
      <c r="V30" s="1429"/>
      <c r="W30" s="1421"/>
      <c r="X30" s="1421"/>
      <c r="Y30" s="1421"/>
      <c r="Z30" s="1421"/>
      <c r="AA30" s="1421"/>
      <c r="AB30" s="1426"/>
      <c r="AC30" s="1429"/>
      <c r="AD30" s="1421"/>
      <c r="AE30" s="1421"/>
      <c r="AF30" s="1421"/>
      <c r="AG30" s="1421"/>
      <c r="AH30" s="1421"/>
      <c r="AI30" s="1426"/>
      <c r="AJ30" s="1429"/>
      <c r="AK30" s="1421"/>
      <c r="AL30" s="1435"/>
      <c r="AM30" s="1440"/>
      <c r="AN30" s="1441"/>
      <c r="AO30" s="1442"/>
      <c r="AP30" s="1449"/>
      <c r="AQ30" s="1450"/>
      <c r="AR30" s="1450"/>
      <c r="AS30" s="1450"/>
      <c r="AT30" s="1451"/>
      <c r="AU30" s="1458"/>
      <c r="AV30" s="1459"/>
      <c r="AW30" s="1460"/>
      <c r="AX30" s="1482"/>
      <c r="AY30" s="1483"/>
      <c r="AZ30" s="1483"/>
      <c r="BA30" s="1483"/>
      <c r="BB30" s="1484"/>
      <c r="BC30" s="1477"/>
      <c r="BD30" s="1432"/>
      <c r="BE30" s="1432"/>
      <c r="BF30" s="1432"/>
      <c r="BG30" s="1432"/>
      <c r="BH30" s="1432"/>
      <c r="BI30" s="1432"/>
      <c r="BJ30" s="1432"/>
      <c r="BK30" s="1462"/>
      <c r="BL30" s="1477"/>
      <c r="BM30" s="1432"/>
      <c r="BN30" s="1432"/>
      <c r="BO30" s="1432"/>
      <c r="BP30" s="1432"/>
      <c r="BQ30" s="1432"/>
      <c r="BR30" s="1432"/>
      <c r="BS30" s="1432"/>
      <c r="BT30" s="1462"/>
      <c r="BU30" s="254">
        <f>AU60</f>
        <v>0</v>
      </c>
      <c r="BV30" s="254"/>
      <c r="BW30" s="254"/>
      <c r="BX30" s="254"/>
      <c r="BY30" s="254"/>
      <c r="BZ30" s="254"/>
      <c r="CA30" s="254"/>
      <c r="CB30" s="254"/>
      <c r="CC30" s="254"/>
      <c r="CD30" s="254"/>
      <c r="CE30" s="254"/>
      <c r="CF30" s="254"/>
      <c r="CG30" s="254"/>
      <c r="CH30" s="254"/>
      <c r="CI30" s="254"/>
      <c r="CJ30" s="20"/>
      <c r="CK30" s="20"/>
      <c r="CL30" s="20"/>
      <c r="CM30" s="20"/>
    </row>
    <row r="31" spans="1:91" ht="18.75" customHeight="1" x14ac:dyDescent="0.15">
      <c r="A31" s="1464" t="s">
        <v>80</v>
      </c>
      <c r="B31" s="1465"/>
      <c r="C31" s="1468"/>
      <c r="D31" s="1469"/>
      <c r="E31" s="1469"/>
      <c r="F31" s="1469"/>
      <c r="G31" s="1469"/>
      <c r="H31" s="1418"/>
      <c r="I31" s="1421"/>
      <c r="J31" s="1421"/>
      <c r="K31" s="1421"/>
      <c r="L31" s="1421"/>
      <c r="M31" s="1421"/>
      <c r="N31" s="1426"/>
      <c r="O31" s="1429"/>
      <c r="P31" s="1421"/>
      <c r="Q31" s="1421"/>
      <c r="R31" s="1421"/>
      <c r="S31" s="1421"/>
      <c r="T31" s="1421"/>
      <c r="U31" s="1426"/>
      <c r="V31" s="1429"/>
      <c r="W31" s="1421"/>
      <c r="X31" s="1421"/>
      <c r="Y31" s="1421"/>
      <c r="Z31" s="1421"/>
      <c r="AA31" s="1421"/>
      <c r="AB31" s="1426"/>
      <c r="AC31" s="1429"/>
      <c r="AD31" s="1421"/>
      <c r="AE31" s="1421"/>
      <c r="AF31" s="1421"/>
      <c r="AG31" s="1421"/>
      <c r="AH31" s="1421"/>
      <c r="AI31" s="1426"/>
      <c r="AJ31" s="1429"/>
      <c r="AK31" s="1421"/>
      <c r="AL31" s="1435"/>
      <c r="AM31" s="1440"/>
      <c r="AN31" s="1441"/>
      <c r="AO31" s="1442"/>
      <c r="AP31" s="1449"/>
      <c r="AQ31" s="1450"/>
      <c r="AR31" s="1450"/>
      <c r="AS31" s="1450"/>
      <c r="AT31" s="1451"/>
      <c r="AU31" s="1472"/>
      <c r="AV31" s="1473"/>
      <c r="AW31" s="267" t="s">
        <v>168</v>
      </c>
      <c r="AX31" s="1482"/>
      <c r="AY31" s="1483"/>
      <c r="AZ31" s="1483"/>
      <c r="BA31" s="1483"/>
      <c r="BB31" s="1484"/>
      <c r="BC31" s="1477"/>
      <c r="BD31" s="1432"/>
      <c r="BE31" s="1432"/>
      <c r="BF31" s="1432"/>
      <c r="BG31" s="1432"/>
      <c r="BH31" s="1432"/>
      <c r="BI31" s="1432"/>
      <c r="BJ31" s="1432"/>
      <c r="BK31" s="1462"/>
      <c r="BL31" s="1477"/>
      <c r="BM31" s="1432"/>
      <c r="BN31" s="1432"/>
      <c r="BO31" s="1432"/>
      <c r="BP31" s="1432"/>
      <c r="BQ31" s="1432"/>
      <c r="BR31" s="1432"/>
      <c r="BS31" s="1432"/>
      <c r="BT31" s="1462"/>
      <c r="BU31" s="254"/>
      <c r="BV31" s="254"/>
      <c r="BW31" s="254"/>
      <c r="BX31" s="254"/>
      <c r="BY31" s="254"/>
      <c r="BZ31" s="254"/>
      <c r="CA31" s="254"/>
      <c r="CB31" s="254"/>
      <c r="CC31" s="254"/>
      <c r="CD31" s="254"/>
      <c r="CE31" s="254"/>
      <c r="CF31" s="254"/>
      <c r="CG31" s="254"/>
      <c r="CH31" s="254"/>
      <c r="CI31" s="254"/>
      <c r="CJ31" s="20"/>
      <c r="CK31" s="20"/>
      <c r="CL31" s="20"/>
      <c r="CM31" s="20"/>
    </row>
    <row r="32" spans="1:91" ht="18.75" customHeight="1" x14ac:dyDescent="0.15">
      <c r="A32" s="1466"/>
      <c r="B32" s="1467"/>
      <c r="C32" s="1470"/>
      <c r="D32" s="1471"/>
      <c r="E32" s="1471"/>
      <c r="F32" s="1471"/>
      <c r="G32" s="1471"/>
      <c r="H32" s="1419"/>
      <c r="I32" s="1422"/>
      <c r="J32" s="1422"/>
      <c r="K32" s="1422"/>
      <c r="L32" s="1422"/>
      <c r="M32" s="1422"/>
      <c r="N32" s="1427"/>
      <c r="O32" s="1430"/>
      <c r="P32" s="1422"/>
      <c r="Q32" s="1422"/>
      <c r="R32" s="1422"/>
      <c r="S32" s="1422"/>
      <c r="T32" s="1422"/>
      <c r="U32" s="1427"/>
      <c r="V32" s="1430"/>
      <c r="W32" s="1422"/>
      <c r="X32" s="1422"/>
      <c r="Y32" s="1422"/>
      <c r="Z32" s="1422"/>
      <c r="AA32" s="1422"/>
      <c r="AB32" s="1427"/>
      <c r="AC32" s="1430"/>
      <c r="AD32" s="1422"/>
      <c r="AE32" s="1422"/>
      <c r="AF32" s="1422"/>
      <c r="AG32" s="1422"/>
      <c r="AH32" s="1422"/>
      <c r="AI32" s="1427"/>
      <c r="AJ32" s="1430"/>
      <c r="AK32" s="1422"/>
      <c r="AL32" s="1436"/>
      <c r="AM32" s="1443"/>
      <c r="AN32" s="1444"/>
      <c r="AO32" s="1445"/>
      <c r="AP32" s="1452"/>
      <c r="AQ32" s="1453"/>
      <c r="AR32" s="1453"/>
      <c r="AS32" s="1453"/>
      <c r="AT32" s="1454"/>
      <c r="AU32" s="1474"/>
      <c r="AV32" s="1475"/>
      <c r="AW32" s="268" t="s">
        <v>325</v>
      </c>
      <c r="AX32" s="1485"/>
      <c r="AY32" s="1486"/>
      <c r="AZ32" s="1486"/>
      <c r="BA32" s="1486"/>
      <c r="BB32" s="1487"/>
      <c r="BC32" s="1478"/>
      <c r="BD32" s="1433"/>
      <c r="BE32" s="1433"/>
      <c r="BF32" s="1433"/>
      <c r="BG32" s="1433"/>
      <c r="BH32" s="1433"/>
      <c r="BI32" s="1433"/>
      <c r="BJ32" s="1433"/>
      <c r="BK32" s="1463"/>
      <c r="BL32" s="1478"/>
      <c r="BM32" s="1433"/>
      <c r="BN32" s="1433"/>
      <c r="BO32" s="1433"/>
      <c r="BP32" s="1433"/>
      <c r="BQ32" s="1433"/>
      <c r="BR32" s="1433"/>
      <c r="BS32" s="1433"/>
      <c r="BT32" s="1463"/>
      <c r="BU32" s="254"/>
      <c r="BV32" s="254"/>
      <c r="BW32" s="254"/>
      <c r="BX32" s="254"/>
      <c r="BY32" s="254"/>
      <c r="BZ32" s="254"/>
      <c r="CA32" s="254"/>
      <c r="CB32" s="254"/>
      <c r="CC32" s="254"/>
      <c r="CD32" s="254"/>
      <c r="CE32" s="254"/>
      <c r="CF32" s="254"/>
      <c r="CG32" s="254"/>
      <c r="CH32" s="254"/>
      <c r="CI32" s="254"/>
      <c r="CJ32" s="20"/>
      <c r="CK32" s="20"/>
      <c r="CL32" s="20"/>
      <c r="CM32" s="20"/>
    </row>
    <row r="33" spans="1:91" ht="18.75" customHeight="1" x14ac:dyDescent="0.15">
      <c r="A33" s="1409" t="s">
        <v>81</v>
      </c>
      <c r="B33" s="1410"/>
      <c r="C33" s="1413"/>
      <c r="D33" s="1414"/>
      <c r="E33" s="1414"/>
      <c r="F33" s="1414"/>
      <c r="G33" s="1414"/>
      <c r="H33" s="1417"/>
      <c r="I33" s="1420"/>
      <c r="J33" s="1420"/>
      <c r="K33" s="1420"/>
      <c r="L33" s="1420"/>
      <c r="M33" s="1420"/>
      <c r="N33" s="1425"/>
      <c r="O33" s="1428"/>
      <c r="P33" s="1420"/>
      <c r="Q33" s="1420"/>
      <c r="R33" s="1420"/>
      <c r="S33" s="1420"/>
      <c r="T33" s="1420"/>
      <c r="U33" s="1425"/>
      <c r="V33" s="1428"/>
      <c r="W33" s="1420"/>
      <c r="X33" s="1420"/>
      <c r="Y33" s="1420"/>
      <c r="Z33" s="1420"/>
      <c r="AA33" s="1420"/>
      <c r="AB33" s="1425"/>
      <c r="AC33" s="1428"/>
      <c r="AD33" s="1420"/>
      <c r="AE33" s="1420"/>
      <c r="AF33" s="1420"/>
      <c r="AG33" s="1420"/>
      <c r="AH33" s="1420"/>
      <c r="AI33" s="1425"/>
      <c r="AJ33" s="1428"/>
      <c r="AK33" s="1420"/>
      <c r="AL33" s="1434"/>
      <c r="AM33" s="1437">
        <f>SUM(BL33:BT34)</f>
        <v>0</v>
      </c>
      <c r="AN33" s="1438"/>
      <c r="AO33" s="1439"/>
      <c r="AP33" s="1446"/>
      <c r="AQ33" s="1447"/>
      <c r="AR33" s="1447"/>
      <c r="AS33" s="1447"/>
      <c r="AT33" s="1448"/>
      <c r="AU33" s="1455" t="s">
        <v>562</v>
      </c>
      <c r="AV33" s="1456"/>
      <c r="AW33" s="1457"/>
      <c r="AX33" s="1479"/>
      <c r="AY33" s="1480"/>
      <c r="AZ33" s="1480"/>
      <c r="BA33" s="1480"/>
      <c r="BB33" s="1481"/>
      <c r="BC33" s="1476">
        <f t="shared" ref="BC33:BK33" si="13">COUNTIF($H33:$AL34,BC$6)</f>
        <v>0</v>
      </c>
      <c r="BD33" s="1431">
        <f t="shared" si="13"/>
        <v>0</v>
      </c>
      <c r="BE33" s="1431">
        <f t="shared" si="13"/>
        <v>0</v>
      </c>
      <c r="BF33" s="1431">
        <f t="shared" si="13"/>
        <v>0</v>
      </c>
      <c r="BG33" s="1431">
        <f t="shared" si="13"/>
        <v>0</v>
      </c>
      <c r="BH33" s="1431">
        <f t="shared" si="13"/>
        <v>0</v>
      </c>
      <c r="BI33" s="1431">
        <f t="shared" si="13"/>
        <v>0</v>
      </c>
      <c r="BJ33" s="1431">
        <f t="shared" si="13"/>
        <v>0</v>
      </c>
      <c r="BK33" s="1461">
        <f t="shared" si="13"/>
        <v>0</v>
      </c>
      <c r="BL33" s="1476">
        <f t="shared" ref="BL33:BT33" si="14">BC33*BC$42*24</f>
        <v>0</v>
      </c>
      <c r="BM33" s="1431">
        <f t="shared" si="14"/>
        <v>0</v>
      </c>
      <c r="BN33" s="1431">
        <f t="shared" si="14"/>
        <v>0</v>
      </c>
      <c r="BO33" s="1431">
        <f t="shared" si="14"/>
        <v>0</v>
      </c>
      <c r="BP33" s="1431">
        <f t="shared" si="14"/>
        <v>0</v>
      </c>
      <c r="BQ33" s="1431">
        <f t="shared" si="14"/>
        <v>0</v>
      </c>
      <c r="BR33" s="1431">
        <f t="shared" si="14"/>
        <v>0</v>
      </c>
      <c r="BS33" s="1431">
        <f t="shared" si="14"/>
        <v>0</v>
      </c>
      <c r="BT33" s="1461">
        <f t="shared" si="14"/>
        <v>0</v>
      </c>
      <c r="BU33" s="254"/>
      <c r="BV33" s="254"/>
      <c r="BW33" s="254"/>
      <c r="BX33" s="254"/>
      <c r="BY33" s="254"/>
      <c r="BZ33" s="254"/>
      <c r="CA33" s="254"/>
      <c r="CB33" s="254"/>
      <c r="CC33" s="254"/>
      <c r="CD33" s="254"/>
      <c r="CE33" s="254"/>
      <c r="CF33" s="254"/>
      <c r="CG33" s="254"/>
      <c r="CH33" s="254"/>
      <c r="CI33" s="254"/>
      <c r="CJ33" s="20"/>
      <c r="CK33" s="20"/>
      <c r="CL33" s="20"/>
      <c r="CM33" s="20"/>
    </row>
    <row r="34" spans="1:91" ht="18.75" customHeight="1" x14ac:dyDescent="0.15">
      <c r="A34" s="1411"/>
      <c r="B34" s="1412"/>
      <c r="C34" s="1415"/>
      <c r="D34" s="1416"/>
      <c r="E34" s="1416"/>
      <c r="F34" s="1416"/>
      <c r="G34" s="1416"/>
      <c r="H34" s="1418"/>
      <c r="I34" s="1421"/>
      <c r="J34" s="1421"/>
      <c r="K34" s="1421"/>
      <c r="L34" s="1421"/>
      <c r="M34" s="1421"/>
      <c r="N34" s="1426"/>
      <c r="O34" s="1429"/>
      <c r="P34" s="1421"/>
      <c r="Q34" s="1421"/>
      <c r="R34" s="1421"/>
      <c r="S34" s="1421"/>
      <c r="T34" s="1421"/>
      <c r="U34" s="1426"/>
      <c r="V34" s="1429"/>
      <c r="W34" s="1421"/>
      <c r="X34" s="1421"/>
      <c r="Y34" s="1421"/>
      <c r="Z34" s="1421"/>
      <c r="AA34" s="1421"/>
      <c r="AB34" s="1426"/>
      <c r="AC34" s="1429"/>
      <c r="AD34" s="1421"/>
      <c r="AE34" s="1421"/>
      <c r="AF34" s="1421"/>
      <c r="AG34" s="1421"/>
      <c r="AH34" s="1421"/>
      <c r="AI34" s="1426"/>
      <c r="AJ34" s="1429"/>
      <c r="AK34" s="1421"/>
      <c r="AL34" s="1435"/>
      <c r="AM34" s="1440"/>
      <c r="AN34" s="1441"/>
      <c r="AO34" s="1442"/>
      <c r="AP34" s="1449"/>
      <c r="AQ34" s="1450"/>
      <c r="AR34" s="1450"/>
      <c r="AS34" s="1450"/>
      <c r="AT34" s="1451"/>
      <c r="AU34" s="1458"/>
      <c r="AV34" s="1459"/>
      <c r="AW34" s="1460"/>
      <c r="AX34" s="1482"/>
      <c r="AY34" s="1483"/>
      <c r="AZ34" s="1483"/>
      <c r="BA34" s="1483"/>
      <c r="BB34" s="1484"/>
      <c r="BC34" s="1477"/>
      <c r="BD34" s="1432"/>
      <c r="BE34" s="1432"/>
      <c r="BF34" s="1432"/>
      <c r="BG34" s="1432"/>
      <c r="BH34" s="1432"/>
      <c r="BI34" s="1432"/>
      <c r="BJ34" s="1432"/>
      <c r="BK34" s="1462"/>
      <c r="BL34" s="1477"/>
      <c r="BM34" s="1432"/>
      <c r="BN34" s="1432"/>
      <c r="BO34" s="1432"/>
      <c r="BP34" s="1432"/>
      <c r="BQ34" s="1432"/>
      <c r="BR34" s="1432"/>
      <c r="BS34" s="1432"/>
      <c r="BT34" s="1462"/>
      <c r="BU34" s="254"/>
      <c r="BV34" s="254"/>
      <c r="BW34" s="254"/>
      <c r="BX34" s="254"/>
      <c r="BY34" s="254"/>
      <c r="BZ34" s="254"/>
      <c r="CA34" s="254"/>
      <c r="CB34" s="254"/>
      <c r="CC34" s="254"/>
      <c r="CD34" s="254"/>
      <c r="CE34" s="254"/>
      <c r="CF34" s="254"/>
      <c r="CG34" s="254"/>
      <c r="CH34" s="254"/>
      <c r="CI34" s="254"/>
      <c r="CJ34" s="20"/>
      <c r="CK34" s="20"/>
      <c r="CL34" s="20"/>
      <c r="CM34" s="20"/>
    </row>
    <row r="35" spans="1:91" ht="18.75" customHeight="1" x14ac:dyDescent="0.15">
      <c r="A35" s="1464" t="s">
        <v>80</v>
      </c>
      <c r="B35" s="1465"/>
      <c r="C35" s="1468"/>
      <c r="D35" s="1469"/>
      <c r="E35" s="1469"/>
      <c r="F35" s="1469"/>
      <c r="G35" s="1469"/>
      <c r="H35" s="1418"/>
      <c r="I35" s="1421"/>
      <c r="J35" s="1421"/>
      <c r="K35" s="1421"/>
      <c r="L35" s="1421"/>
      <c r="M35" s="1421"/>
      <c r="N35" s="1426"/>
      <c r="O35" s="1429"/>
      <c r="P35" s="1421"/>
      <c r="Q35" s="1421"/>
      <c r="R35" s="1421"/>
      <c r="S35" s="1421"/>
      <c r="T35" s="1421"/>
      <c r="U35" s="1426"/>
      <c r="V35" s="1429"/>
      <c r="W35" s="1421"/>
      <c r="X35" s="1421"/>
      <c r="Y35" s="1421"/>
      <c r="Z35" s="1421"/>
      <c r="AA35" s="1421"/>
      <c r="AB35" s="1426"/>
      <c r="AC35" s="1429"/>
      <c r="AD35" s="1421"/>
      <c r="AE35" s="1421"/>
      <c r="AF35" s="1421"/>
      <c r="AG35" s="1421"/>
      <c r="AH35" s="1421"/>
      <c r="AI35" s="1426"/>
      <c r="AJ35" s="1429"/>
      <c r="AK35" s="1421"/>
      <c r="AL35" s="1435"/>
      <c r="AM35" s="1440"/>
      <c r="AN35" s="1441"/>
      <c r="AO35" s="1442"/>
      <c r="AP35" s="1449"/>
      <c r="AQ35" s="1450"/>
      <c r="AR35" s="1450"/>
      <c r="AS35" s="1450"/>
      <c r="AT35" s="1451"/>
      <c r="AU35" s="1472"/>
      <c r="AV35" s="1473"/>
      <c r="AW35" s="267" t="s">
        <v>168</v>
      </c>
      <c r="AX35" s="1482"/>
      <c r="AY35" s="1483"/>
      <c r="AZ35" s="1483"/>
      <c r="BA35" s="1483"/>
      <c r="BB35" s="1484"/>
      <c r="BC35" s="1477"/>
      <c r="BD35" s="1432"/>
      <c r="BE35" s="1432"/>
      <c r="BF35" s="1432"/>
      <c r="BG35" s="1432"/>
      <c r="BH35" s="1432"/>
      <c r="BI35" s="1432"/>
      <c r="BJ35" s="1432"/>
      <c r="BK35" s="1462"/>
      <c r="BL35" s="1477"/>
      <c r="BM35" s="1432"/>
      <c r="BN35" s="1432"/>
      <c r="BO35" s="1432"/>
      <c r="BP35" s="1432"/>
      <c r="BQ35" s="1432"/>
      <c r="BR35" s="1432"/>
      <c r="BS35" s="1432"/>
      <c r="BT35" s="1462"/>
      <c r="BU35" s="254"/>
      <c r="BV35" s="254"/>
      <c r="BW35" s="254"/>
      <c r="BX35" s="254"/>
      <c r="BY35" s="254"/>
      <c r="BZ35" s="254"/>
      <c r="CA35" s="254"/>
      <c r="CB35" s="254"/>
      <c r="CC35" s="254"/>
      <c r="CD35" s="254"/>
      <c r="CE35" s="254"/>
      <c r="CF35" s="254"/>
      <c r="CG35" s="254"/>
      <c r="CH35" s="254"/>
      <c r="CI35" s="254"/>
      <c r="CJ35" s="20"/>
      <c r="CK35" s="20"/>
      <c r="CL35" s="20"/>
      <c r="CM35" s="20"/>
    </row>
    <row r="36" spans="1:91" ht="18.75" customHeight="1" x14ac:dyDescent="0.15">
      <c r="A36" s="1466"/>
      <c r="B36" s="1467"/>
      <c r="C36" s="1470"/>
      <c r="D36" s="1471"/>
      <c r="E36" s="1471"/>
      <c r="F36" s="1471"/>
      <c r="G36" s="1471"/>
      <c r="H36" s="1419"/>
      <c r="I36" s="1422"/>
      <c r="J36" s="1422"/>
      <c r="K36" s="1422"/>
      <c r="L36" s="1422"/>
      <c r="M36" s="1422"/>
      <c r="N36" s="1427"/>
      <c r="O36" s="1430"/>
      <c r="P36" s="1422"/>
      <c r="Q36" s="1422"/>
      <c r="R36" s="1422"/>
      <c r="S36" s="1422"/>
      <c r="T36" s="1422"/>
      <c r="U36" s="1427"/>
      <c r="V36" s="1430"/>
      <c r="W36" s="1422"/>
      <c r="X36" s="1422"/>
      <c r="Y36" s="1422"/>
      <c r="Z36" s="1422"/>
      <c r="AA36" s="1422"/>
      <c r="AB36" s="1427"/>
      <c r="AC36" s="1430"/>
      <c r="AD36" s="1422"/>
      <c r="AE36" s="1422"/>
      <c r="AF36" s="1422"/>
      <c r="AG36" s="1422"/>
      <c r="AH36" s="1422"/>
      <c r="AI36" s="1427"/>
      <c r="AJ36" s="1430"/>
      <c r="AK36" s="1422"/>
      <c r="AL36" s="1436"/>
      <c r="AM36" s="1443"/>
      <c r="AN36" s="1444"/>
      <c r="AO36" s="1445"/>
      <c r="AP36" s="1452"/>
      <c r="AQ36" s="1453"/>
      <c r="AR36" s="1453"/>
      <c r="AS36" s="1453"/>
      <c r="AT36" s="1454"/>
      <c r="AU36" s="1474"/>
      <c r="AV36" s="1475"/>
      <c r="AW36" s="268" t="s">
        <v>325</v>
      </c>
      <c r="AX36" s="1485"/>
      <c r="AY36" s="1486"/>
      <c r="AZ36" s="1486"/>
      <c r="BA36" s="1486"/>
      <c r="BB36" s="1487"/>
      <c r="BC36" s="1478"/>
      <c r="BD36" s="1433"/>
      <c r="BE36" s="1433"/>
      <c r="BF36" s="1433"/>
      <c r="BG36" s="1433"/>
      <c r="BH36" s="1433"/>
      <c r="BI36" s="1433"/>
      <c r="BJ36" s="1433"/>
      <c r="BK36" s="1463"/>
      <c r="BL36" s="1478"/>
      <c r="BM36" s="1433"/>
      <c r="BN36" s="1433"/>
      <c r="BO36" s="1433"/>
      <c r="BP36" s="1433"/>
      <c r="BQ36" s="1433"/>
      <c r="BR36" s="1433"/>
      <c r="BS36" s="1433"/>
      <c r="BT36" s="1463"/>
      <c r="BU36" s="254"/>
      <c r="BV36" s="254"/>
      <c r="BW36" s="254"/>
      <c r="BX36" s="254"/>
      <c r="BY36" s="254"/>
      <c r="BZ36" s="254"/>
      <c r="CA36" s="254"/>
      <c r="CB36" s="254"/>
      <c r="CC36" s="254"/>
      <c r="CD36" s="254"/>
      <c r="CE36" s="254"/>
      <c r="CF36" s="254"/>
      <c r="CG36" s="254"/>
      <c r="CH36" s="254"/>
      <c r="CI36" s="254"/>
      <c r="CJ36" s="20"/>
      <c r="CK36" s="20"/>
      <c r="CL36" s="20"/>
      <c r="CM36" s="20"/>
    </row>
    <row r="37" spans="1:91" ht="18.75" customHeight="1" x14ac:dyDescent="0.15">
      <c r="A37" s="1409" t="s">
        <v>81</v>
      </c>
      <c r="B37" s="1410"/>
      <c r="C37" s="1413"/>
      <c r="D37" s="1414"/>
      <c r="E37" s="1414"/>
      <c r="F37" s="1414"/>
      <c r="G37" s="1414"/>
      <c r="H37" s="1417"/>
      <c r="I37" s="1420"/>
      <c r="J37" s="1420"/>
      <c r="K37" s="1420"/>
      <c r="L37" s="1420"/>
      <c r="M37" s="1420"/>
      <c r="N37" s="1425"/>
      <c r="O37" s="1428"/>
      <c r="P37" s="1420"/>
      <c r="Q37" s="1420"/>
      <c r="R37" s="1420"/>
      <c r="S37" s="1420"/>
      <c r="T37" s="1420"/>
      <c r="U37" s="1425"/>
      <c r="V37" s="1428"/>
      <c r="W37" s="1420"/>
      <c r="X37" s="1420"/>
      <c r="Y37" s="1420"/>
      <c r="Z37" s="1420"/>
      <c r="AA37" s="1420"/>
      <c r="AB37" s="1425"/>
      <c r="AC37" s="1428"/>
      <c r="AD37" s="1420"/>
      <c r="AE37" s="1420"/>
      <c r="AF37" s="1420"/>
      <c r="AG37" s="1420"/>
      <c r="AH37" s="1420"/>
      <c r="AI37" s="1425"/>
      <c r="AJ37" s="1428"/>
      <c r="AK37" s="1420"/>
      <c r="AL37" s="1434"/>
      <c r="AM37" s="1437">
        <f>SUM(BL37:BT38)</f>
        <v>0</v>
      </c>
      <c r="AN37" s="1438"/>
      <c r="AO37" s="1439"/>
      <c r="AP37" s="1446"/>
      <c r="AQ37" s="1447"/>
      <c r="AR37" s="1447"/>
      <c r="AS37" s="1447"/>
      <c r="AT37" s="1448"/>
      <c r="AU37" s="1455" t="s">
        <v>562</v>
      </c>
      <c r="AV37" s="1456"/>
      <c r="AW37" s="1457"/>
      <c r="AX37" s="1479"/>
      <c r="AY37" s="1480"/>
      <c r="AZ37" s="1480"/>
      <c r="BA37" s="1480"/>
      <c r="BB37" s="1481"/>
      <c r="BC37" s="1476">
        <f t="shared" ref="BC37:BK37" si="15">COUNTIF($H37:$AL38,BC$6)</f>
        <v>0</v>
      </c>
      <c r="BD37" s="1431">
        <f t="shared" si="15"/>
        <v>0</v>
      </c>
      <c r="BE37" s="1431">
        <f t="shared" si="15"/>
        <v>0</v>
      </c>
      <c r="BF37" s="1431">
        <f t="shared" si="15"/>
        <v>0</v>
      </c>
      <c r="BG37" s="1431">
        <f t="shared" si="15"/>
        <v>0</v>
      </c>
      <c r="BH37" s="1431">
        <f t="shared" si="15"/>
        <v>0</v>
      </c>
      <c r="BI37" s="1431">
        <f t="shared" si="15"/>
        <v>0</v>
      </c>
      <c r="BJ37" s="1431">
        <f t="shared" si="15"/>
        <v>0</v>
      </c>
      <c r="BK37" s="1461">
        <f t="shared" si="15"/>
        <v>0</v>
      </c>
      <c r="BL37" s="1476">
        <f t="shared" ref="BL37:BT37" si="16">BC37*BC$42*24</f>
        <v>0</v>
      </c>
      <c r="BM37" s="1431">
        <f t="shared" si="16"/>
        <v>0</v>
      </c>
      <c r="BN37" s="1431">
        <f t="shared" si="16"/>
        <v>0</v>
      </c>
      <c r="BO37" s="1431">
        <f t="shared" si="16"/>
        <v>0</v>
      </c>
      <c r="BP37" s="1431">
        <f t="shared" si="16"/>
        <v>0</v>
      </c>
      <c r="BQ37" s="1431">
        <f t="shared" si="16"/>
        <v>0</v>
      </c>
      <c r="BR37" s="1431">
        <f t="shared" si="16"/>
        <v>0</v>
      </c>
      <c r="BS37" s="1431">
        <f t="shared" si="16"/>
        <v>0</v>
      </c>
      <c r="BT37" s="1461">
        <f t="shared" si="16"/>
        <v>0</v>
      </c>
      <c r="BU37" s="254"/>
      <c r="BV37" s="254"/>
      <c r="BW37" s="254"/>
      <c r="BX37" s="254"/>
      <c r="BY37" s="254"/>
      <c r="BZ37" s="254"/>
      <c r="CA37" s="254"/>
      <c r="CB37" s="254"/>
      <c r="CC37" s="254"/>
      <c r="CD37" s="254"/>
      <c r="CE37" s="254"/>
      <c r="CF37" s="254"/>
      <c r="CG37" s="254"/>
      <c r="CH37" s="254"/>
      <c r="CI37" s="254"/>
      <c r="CJ37" s="20"/>
      <c r="CK37" s="20"/>
      <c r="CL37" s="20"/>
      <c r="CM37" s="20"/>
    </row>
    <row r="38" spans="1:91" ht="18.75" customHeight="1" x14ac:dyDescent="0.15">
      <c r="A38" s="1411"/>
      <c r="B38" s="1412"/>
      <c r="C38" s="1415"/>
      <c r="D38" s="1416"/>
      <c r="E38" s="1416"/>
      <c r="F38" s="1416"/>
      <c r="G38" s="1416"/>
      <c r="H38" s="1418"/>
      <c r="I38" s="1421"/>
      <c r="J38" s="1421"/>
      <c r="K38" s="1421"/>
      <c r="L38" s="1421"/>
      <c r="M38" s="1421"/>
      <c r="N38" s="1426"/>
      <c r="O38" s="1429"/>
      <c r="P38" s="1421"/>
      <c r="Q38" s="1421"/>
      <c r="R38" s="1421"/>
      <c r="S38" s="1421"/>
      <c r="T38" s="1421"/>
      <c r="U38" s="1426"/>
      <c r="V38" s="1429"/>
      <c r="W38" s="1421"/>
      <c r="X38" s="1421"/>
      <c r="Y38" s="1421"/>
      <c r="Z38" s="1421"/>
      <c r="AA38" s="1421"/>
      <c r="AB38" s="1426"/>
      <c r="AC38" s="1429"/>
      <c r="AD38" s="1421"/>
      <c r="AE38" s="1421"/>
      <c r="AF38" s="1421"/>
      <c r="AG38" s="1421"/>
      <c r="AH38" s="1421"/>
      <c r="AI38" s="1426"/>
      <c r="AJ38" s="1429"/>
      <c r="AK38" s="1421"/>
      <c r="AL38" s="1435"/>
      <c r="AM38" s="1440"/>
      <c r="AN38" s="1441"/>
      <c r="AO38" s="1442"/>
      <c r="AP38" s="1449"/>
      <c r="AQ38" s="1450"/>
      <c r="AR38" s="1450"/>
      <c r="AS38" s="1450"/>
      <c r="AT38" s="1451"/>
      <c r="AU38" s="1458"/>
      <c r="AV38" s="1459"/>
      <c r="AW38" s="1460"/>
      <c r="AX38" s="1482"/>
      <c r="AY38" s="1483"/>
      <c r="AZ38" s="1483"/>
      <c r="BA38" s="1483"/>
      <c r="BB38" s="1484"/>
      <c r="BC38" s="1477"/>
      <c r="BD38" s="1432"/>
      <c r="BE38" s="1432"/>
      <c r="BF38" s="1432"/>
      <c r="BG38" s="1432"/>
      <c r="BH38" s="1432"/>
      <c r="BI38" s="1432"/>
      <c r="BJ38" s="1432"/>
      <c r="BK38" s="1462"/>
      <c r="BL38" s="1477"/>
      <c r="BM38" s="1432"/>
      <c r="BN38" s="1432"/>
      <c r="BO38" s="1432"/>
      <c r="BP38" s="1432"/>
      <c r="BQ38" s="1432"/>
      <c r="BR38" s="1432"/>
      <c r="BS38" s="1432"/>
      <c r="BT38" s="1462"/>
      <c r="BU38" s="254"/>
      <c r="BV38" s="254"/>
      <c r="BW38" s="254"/>
      <c r="BX38" s="254"/>
      <c r="BY38" s="254"/>
      <c r="BZ38" s="254"/>
      <c r="CA38" s="254"/>
      <c r="CB38" s="254"/>
      <c r="CC38" s="254"/>
      <c r="CD38" s="254"/>
      <c r="CE38" s="254"/>
      <c r="CF38" s="254"/>
      <c r="CG38" s="254"/>
      <c r="CH38" s="254"/>
      <c r="CI38" s="254"/>
      <c r="CJ38" s="20"/>
      <c r="CK38" s="20"/>
      <c r="CL38" s="20"/>
      <c r="CM38" s="20"/>
    </row>
    <row r="39" spans="1:91" ht="18.75" customHeight="1" x14ac:dyDescent="0.15">
      <c r="A39" s="1464" t="s">
        <v>80</v>
      </c>
      <c r="B39" s="1465"/>
      <c r="C39" s="1468"/>
      <c r="D39" s="1469"/>
      <c r="E39" s="1469"/>
      <c r="F39" s="1469"/>
      <c r="G39" s="1469"/>
      <c r="H39" s="1418"/>
      <c r="I39" s="1421"/>
      <c r="J39" s="1421"/>
      <c r="K39" s="1421"/>
      <c r="L39" s="1421"/>
      <c r="M39" s="1421"/>
      <c r="N39" s="1426"/>
      <c r="O39" s="1429"/>
      <c r="P39" s="1421"/>
      <c r="Q39" s="1421"/>
      <c r="R39" s="1421"/>
      <c r="S39" s="1421"/>
      <c r="T39" s="1421"/>
      <c r="U39" s="1426"/>
      <c r="V39" s="1429"/>
      <c r="W39" s="1421"/>
      <c r="X39" s="1421"/>
      <c r="Y39" s="1421"/>
      <c r="Z39" s="1421"/>
      <c r="AA39" s="1421"/>
      <c r="AB39" s="1426"/>
      <c r="AC39" s="1429"/>
      <c r="AD39" s="1421"/>
      <c r="AE39" s="1421"/>
      <c r="AF39" s="1421"/>
      <c r="AG39" s="1421"/>
      <c r="AH39" s="1421"/>
      <c r="AI39" s="1426"/>
      <c r="AJ39" s="1429"/>
      <c r="AK39" s="1421"/>
      <c r="AL39" s="1435"/>
      <c r="AM39" s="1440"/>
      <c r="AN39" s="1441"/>
      <c r="AO39" s="1442"/>
      <c r="AP39" s="1449"/>
      <c r="AQ39" s="1450"/>
      <c r="AR39" s="1450"/>
      <c r="AS39" s="1450"/>
      <c r="AT39" s="1451"/>
      <c r="AU39" s="1498"/>
      <c r="AV39" s="1499"/>
      <c r="AW39" s="267" t="s">
        <v>168</v>
      </c>
      <c r="AX39" s="1482"/>
      <c r="AY39" s="1483"/>
      <c r="AZ39" s="1483"/>
      <c r="BA39" s="1483"/>
      <c r="BB39" s="1484"/>
      <c r="BC39" s="1477"/>
      <c r="BD39" s="1432"/>
      <c r="BE39" s="1432"/>
      <c r="BF39" s="1432"/>
      <c r="BG39" s="1432"/>
      <c r="BH39" s="1432"/>
      <c r="BI39" s="1432"/>
      <c r="BJ39" s="1432"/>
      <c r="BK39" s="1462"/>
      <c r="BL39" s="1477"/>
      <c r="BM39" s="1432"/>
      <c r="BN39" s="1432"/>
      <c r="BO39" s="1432"/>
      <c r="BP39" s="1432"/>
      <c r="BQ39" s="1432"/>
      <c r="BR39" s="1432"/>
      <c r="BS39" s="1432"/>
      <c r="BT39" s="1462"/>
      <c r="BU39" s="254"/>
      <c r="BV39" s="254"/>
      <c r="BW39" s="254"/>
      <c r="BX39" s="254"/>
      <c r="BY39" s="254"/>
      <c r="BZ39" s="254"/>
      <c r="CA39" s="254"/>
      <c r="CB39" s="254"/>
      <c r="CC39" s="254"/>
      <c r="CD39" s="254"/>
      <c r="CE39" s="254"/>
      <c r="CF39" s="254"/>
      <c r="CG39" s="254"/>
      <c r="CH39" s="254"/>
      <c r="CI39" s="254"/>
      <c r="CJ39" s="20"/>
      <c r="CK39" s="20"/>
      <c r="CL39" s="20"/>
      <c r="CM39" s="20"/>
    </row>
    <row r="40" spans="1:91" ht="18.75" customHeight="1" x14ac:dyDescent="0.15">
      <c r="A40" s="1466"/>
      <c r="B40" s="1467"/>
      <c r="C40" s="1470"/>
      <c r="D40" s="1471"/>
      <c r="E40" s="1471"/>
      <c r="F40" s="1471"/>
      <c r="G40" s="1471"/>
      <c r="H40" s="1419"/>
      <c r="I40" s="1422"/>
      <c r="J40" s="1422"/>
      <c r="K40" s="1422"/>
      <c r="L40" s="1422"/>
      <c r="M40" s="1422"/>
      <c r="N40" s="1427"/>
      <c r="O40" s="1430"/>
      <c r="P40" s="1422"/>
      <c r="Q40" s="1422"/>
      <c r="R40" s="1422"/>
      <c r="S40" s="1422"/>
      <c r="T40" s="1422"/>
      <c r="U40" s="1427"/>
      <c r="V40" s="1430"/>
      <c r="W40" s="1422"/>
      <c r="X40" s="1422"/>
      <c r="Y40" s="1422"/>
      <c r="Z40" s="1422"/>
      <c r="AA40" s="1422"/>
      <c r="AB40" s="1427"/>
      <c r="AC40" s="1430"/>
      <c r="AD40" s="1422"/>
      <c r="AE40" s="1422"/>
      <c r="AF40" s="1422"/>
      <c r="AG40" s="1422"/>
      <c r="AH40" s="1422"/>
      <c r="AI40" s="1427"/>
      <c r="AJ40" s="1430"/>
      <c r="AK40" s="1422"/>
      <c r="AL40" s="1436"/>
      <c r="AM40" s="1443"/>
      <c r="AN40" s="1444"/>
      <c r="AO40" s="1445"/>
      <c r="AP40" s="1452"/>
      <c r="AQ40" s="1453"/>
      <c r="AR40" s="1453"/>
      <c r="AS40" s="1453"/>
      <c r="AT40" s="1454"/>
      <c r="AU40" s="1500"/>
      <c r="AV40" s="1501"/>
      <c r="AW40" s="268" t="s">
        <v>325</v>
      </c>
      <c r="AX40" s="1485"/>
      <c r="AY40" s="1486"/>
      <c r="AZ40" s="1486"/>
      <c r="BA40" s="1486"/>
      <c r="BB40" s="1487"/>
      <c r="BC40" s="1478"/>
      <c r="BD40" s="1433"/>
      <c r="BE40" s="1433"/>
      <c r="BF40" s="1433"/>
      <c r="BG40" s="1433"/>
      <c r="BH40" s="1433"/>
      <c r="BI40" s="1433"/>
      <c r="BJ40" s="1433"/>
      <c r="BK40" s="1463"/>
      <c r="BL40" s="1478"/>
      <c r="BM40" s="1433"/>
      <c r="BN40" s="1433"/>
      <c r="BO40" s="1433"/>
      <c r="BP40" s="1433"/>
      <c r="BQ40" s="1433"/>
      <c r="BR40" s="1433"/>
      <c r="BS40" s="1433"/>
      <c r="BT40" s="1463"/>
      <c r="BU40" s="254"/>
      <c r="BV40" s="254"/>
      <c r="BW40" s="254"/>
      <c r="BX40" s="254"/>
      <c r="BY40" s="254"/>
      <c r="BZ40" s="254"/>
      <c r="CA40" s="254"/>
      <c r="CB40" s="254"/>
      <c r="CC40" s="254"/>
      <c r="CD40" s="254"/>
      <c r="CE40" s="254"/>
      <c r="CF40" s="254"/>
      <c r="CG40" s="254"/>
      <c r="CH40" s="254"/>
      <c r="CI40" s="254"/>
      <c r="CJ40" s="20"/>
      <c r="CK40" s="20"/>
      <c r="CL40" s="20"/>
      <c r="CM40" s="20"/>
    </row>
    <row r="41" spans="1:91" ht="18.75" customHeight="1" thickBot="1" x14ac:dyDescent="0.2">
      <c r="A41" s="1490" t="s">
        <v>369</v>
      </c>
      <c r="B41" s="1491"/>
      <c r="C41" s="1491"/>
      <c r="D41" s="1491"/>
      <c r="E41" s="1491"/>
      <c r="F41" s="1491"/>
      <c r="G41" s="1491"/>
      <c r="H41" s="269">
        <v>1</v>
      </c>
      <c r="I41" s="270">
        <v>2</v>
      </c>
      <c r="J41" s="270">
        <v>3</v>
      </c>
      <c r="K41" s="270">
        <v>4</v>
      </c>
      <c r="L41" s="270">
        <v>5</v>
      </c>
      <c r="M41" s="270">
        <v>6</v>
      </c>
      <c r="N41" s="271">
        <v>7</v>
      </c>
      <c r="O41" s="272">
        <v>8</v>
      </c>
      <c r="P41" s="270">
        <v>9</v>
      </c>
      <c r="Q41" s="270">
        <v>10</v>
      </c>
      <c r="R41" s="270">
        <v>11</v>
      </c>
      <c r="S41" s="270">
        <v>12</v>
      </c>
      <c r="T41" s="270">
        <v>13</v>
      </c>
      <c r="U41" s="273">
        <v>14</v>
      </c>
      <c r="V41" s="274">
        <v>15</v>
      </c>
      <c r="W41" s="270">
        <v>16</v>
      </c>
      <c r="X41" s="270">
        <v>17</v>
      </c>
      <c r="Y41" s="270">
        <v>18</v>
      </c>
      <c r="Z41" s="270">
        <v>19</v>
      </c>
      <c r="AA41" s="275">
        <v>20</v>
      </c>
      <c r="AB41" s="276">
        <v>21</v>
      </c>
      <c r="AC41" s="277">
        <v>22</v>
      </c>
      <c r="AD41" s="275">
        <v>23</v>
      </c>
      <c r="AE41" s="275">
        <v>24</v>
      </c>
      <c r="AF41" s="275">
        <v>25</v>
      </c>
      <c r="AG41" s="275">
        <v>26</v>
      </c>
      <c r="AH41" s="275">
        <v>27</v>
      </c>
      <c r="AI41" s="278">
        <v>28</v>
      </c>
      <c r="AJ41" s="279">
        <v>29</v>
      </c>
      <c r="AK41" s="275">
        <v>30</v>
      </c>
      <c r="AL41" s="280">
        <v>31</v>
      </c>
      <c r="AM41" s="1492" t="s">
        <v>82</v>
      </c>
      <c r="AN41" s="1493"/>
      <c r="AO41" s="1494"/>
      <c r="AP41" s="1492" t="s">
        <v>333</v>
      </c>
      <c r="AQ41" s="1492"/>
      <c r="AR41" s="1492"/>
      <c r="AS41" s="1495"/>
      <c r="AT41" s="1495"/>
      <c r="AU41" s="1495" t="s">
        <v>370</v>
      </c>
      <c r="AV41" s="1495"/>
      <c r="AW41" s="1495"/>
      <c r="AX41" s="1496" t="s">
        <v>263</v>
      </c>
      <c r="AY41" s="1496"/>
      <c r="AZ41" s="1496"/>
      <c r="BA41" s="1496"/>
      <c r="BB41" s="1496"/>
      <c r="BC41" s="1490" t="s">
        <v>335</v>
      </c>
      <c r="BD41" s="1491"/>
      <c r="BE41" s="1491"/>
      <c r="BF41" s="1491"/>
      <c r="BG41" s="1491"/>
      <c r="BH41" s="1491"/>
      <c r="BI41" s="1491"/>
      <c r="BJ41" s="1491"/>
      <c r="BK41" s="1497"/>
      <c r="BL41" s="1490" t="s">
        <v>371</v>
      </c>
      <c r="BM41" s="1491"/>
      <c r="BN41" s="1491"/>
      <c r="BO41" s="1491"/>
      <c r="BP41" s="1491"/>
      <c r="BQ41" s="1491"/>
      <c r="BR41" s="1491"/>
      <c r="BS41" s="1491"/>
      <c r="BT41" s="1497"/>
      <c r="BU41" s="254"/>
      <c r="BV41" s="254"/>
      <c r="BW41" s="254"/>
      <c r="BX41" s="254"/>
      <c r="BY41" s="254"/>
      <c r="BZ41" s="254"/>
      <c r="CA41" s="254"/>
      <c r="CB41" s="254"/>
      <c r="CC41" s="254"/>
      <c r="CD41" s="254"/>
      <c r="CE41" s="254"/>
      <c r="CF41" s="254"/>
      <c r="CG41" s="254"/>
      <c r="CH41" s="254"/>
      <c r="CI41" s="254"/>
      <c r="CJ41" s="20"/>
      <c r="CK41" s="20"/>
      <c r="CL41" s="20"/>
      <c r="CM41" s="20"/>
    </row>
    <row r="42" spans="1:91" ht="18.75" customHeight="1" thickTop="1" x14ac:dyDescent="0.15">
      <c r="A42" s="281" t="s">
        <v>204</v>
      </c>
      <c r="B42" s="243" t="s">
        <v>564</v>
      </c>
      <c r="C42" s="282"/>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1502" t="s">
        <v>372</v>
      </c>
      <c r="AB42" s="1503"/>
      <c r="AC42" s="1503"/>
      <c r="AD42" s="1504"/>
      <c r="AE42" s="1511" t="s">
        <v>565</v>
      </c>
      <c r="AF42" s="1513" t="s">
        <v>566</v>
      </c>
      <c r="AG42" s="1515"/>
      <c r="AH42" s="1515"/>
      <c r="AI42" s="1517" t="s">
        <v>567</v>
      </c>
      <c r="AJ42" s="1519"/>
      <c r="AK42" s="1519"/>
      <c r="AL42" s="1521" t="s">
        <v>568</v>
      </c>
      <c r="AM42" s="1511" t="s">
        <v>569</v>
      </c>
      <c r="AN42" s="1513" t="s">
        <v>566</v>
      </c>
      <c r="AO42" s="1515"/>
      <c r="AP42" s="1515"/>
      <c r="AQ42" s="1517" t="s">
        <v>570</v>
      </c>
      <c r="AR42" s="1519"/>
      <c r="AS42" s="1519"/>
      <c r="AT42" s="1521" t="s">
        <v>571</v>
      </c>
      <c r="AU42" s="1511" t="s">
        <v>572</v>
      </c>
      <c r="AV42" s="1513" t="s">
        <v>566</v>
      </c>
      <c r="AW42" s="1515"/>
      <c r="AX42" s="1515"/>
      <c r="AY42" s="1517" t="s">
        <v>567</v>
      </c>
      <c r="AZ42" s="1519"/>
      <c r="BA42" s="1519"/>
      <c r="BB42" s="1523" t="s">
        <v>573</v>
      </c>
      <c r="BC42" s="254">
        <f>IF($AJ$42&gt;$AG$42,$AJ$42-$AG$42,$AJ$42+1-$AG$42)</f>
        <v>1</v>
      </c>
      <c r="BD42" s="254">
        <f>IF($AJ$44&gt;$AG$44,$AJ$44-$AG$44,$AJ$44+1-$AG$44)</f>
        <v>1</v>
      </c>
      <c r="BE42" s="254">
        <f>IF($AJ$45&gt;$AG$45,$AJ$45-$AG$45,$AJ$45+1-$AG$45)</f>
        <v>1</v>
      </c>
      <c r="BF42" s="254">
        <f>IF($AR$42&gt;$AO$42,$AR$42-$AO$42,$AR$42+1-$AO$42)</f>
        <v>1</v>
      </c>
      <c r="BG42" s="254">
        <f>IF($AR$43&gt;$AO$43,$AR$43-$AO$43,$AR$43+1-$AO$43)</f>
        <v>1</v>
      </c>
      <c r="BH42" s="254">
        <f>IF($AR$44&gt;$AO$44,$AR$44-$AO$44,$AR$44+1-$AO$44)</f>
        <v>1</v>
      </c>
      <c r="BI42" s="254">
        <f>IF($AZ$42&gt;$AW$42,$AZ$42-$AW$42,$AZ$42+1-$AW$42)</f>
        <v>1</v>
      </c>
      <c r="BJ42" s="254">
        <f>IF($AZ$43&gt;$AW$43,$AZ$43-$AW$43,$AZ$43+1-$AW$43)</f>
        <v>1</v>
      </c>
      <c r="BK42" s="254">
        <f>IF($AZ$44&gt;$AW$44,$AZ$44-$AW$44,$AZ$44+1-$AW$44)</f>
        <v>1</v>
      </c>
      <c r="BL42" s="254"/>
      <c r="BM42" s="254"/>
      <c r="BN42" s="254"/>
      <c r="BO42" s="254"/>
      <c r="BP42" s="254"/>
      <c r="BQ42" s="254"/>
      <c r="BR42" s="254"/>
      <c r="BS42" s="254"/>
      <c r="BT42" s="254"/>
      <c r="BU42" s="254"/>
      <c r="BV42" s="254"/>
      <c r="BW42" s="254"/>
      <c r="BX42" s="254"/>
      <c r="BY42" s="254"/>
      <c r="BZ42" s="254"/>
      <c r="CA42" s="254"/>
      <c r="CB42" s="254"/>
      <c r="CC42" s="254"/>
      <c r="CD42" s="254"/>
      <c r="CE42" s="254"/>
      <c r="CF42" s="254"/>
      <c r="CG42" s="254"/>
      <c r="CH42" s="254"/>
      <c r="CI42" s="254"/>
      <c r="CJ42" s="20"/>
      <c r="CK42" s="20"/>
      <c r="CL42" s="20"/>
      <c r="CM42" s="20"/>
    </row>
    <row r="43" spans="1:91" ht="18.75" customHeight="1" x14ac:dyDescent="0.15">
      <c r="A43" s="282"/>
      <c r="B43" s="283" t="s">
        <v>990</v>
      </c>
      <c r="C43" s="284"/>
      <c r="D43" s="285"/>
      <c r="E43" s="285"/>
      <c r="F43" s="285"/>
      <c r="G43" s="285"/>
      <c r="H43" s="285"/>
      <c r="I43" s="285"/>
      <c r="J43" s="285"/>
      <c r="K43" s="285"/>
      <c r="L43" s="285"/>
      <c r="M43" s="285"/>
      <c r="N43" s="285"/>
      <c r="O43" s="285"/>
      <c r="P43" s="285"/>
      <c r="Q43" s="285"/>
      <c r="R43" s="285"/>
      <c r="S43" s="285"/>
      <c r="T43" s="286"/>
      <c r="U43" s="286"/>
      <c r="V43" s="286"/>
      <c r="W43" s="286"/>
      <c r="X43" s="286"/>
      <c r="Y43" s="287"/>
      <c r="Z43" s="287"/>
      <c r="AA43" s="1505"/>
      <c r="AB43" s="1506"/>
      <c r="AC43" s="1506"/>
      <c r="AD43" s="1507"/>
      <c r="AE43" s="1512"/>
      <c r="AF43" s="1514"/>
      <c r="AG43" s="1516"/>
      <c r="AH43" s="1516"/>
      <c r="AI43" s="1518"/>
      <c r="AJ43" s="1520"/>
      <c r="AK43" s="1520"/>
      <c r="AL43" s="1522"/>
      <c r="AM43" s="1512"/>
      <c r="AN43" s="1514"/>
      <c r="AO43" s="1516"/>
      <c r="AP43" s="1516"/>
      <c r="AQ43" s="1518"/>
      <c r="AR43" s="1520"/>
      <c r="AS43" s="1520"/>
      <c r="AT43" s="1522"/>
      <c r="AU43" s="1512"/>
      <c r="AV43" s="1514"/>
      <c r="AW43" s="1516"/>
      <c r="AX43" s="1516"/>
      <c r="AY43" s="1518"/>
      <c r="AZ43" s="1520"/>
      <c r="BA43" s="1520"/>
      <c r="BB43" s="1524"/>
      <c r="BC43" s="254"/>
      <c r="BD43" s="254"/>
      <c r="BE43" s="254"/>
      <c r="BF43" s="254"/>
      <c r="BG43" s="254"/>
      <c r="BH43" s="254"/>
      <c r="BI43" s="254"/>
      <c r="BJ43" s="254"/>
      <c r="BK43" s="254"/>
      <c r="BL43" s="254"/>
      <c r="BM43" s="254"/>
      <c r="BN43" s="254"/>
      <c r="BO43" s="254"/>
      <c r="BP43" s="254"/>
      <c r="BQ43" s="254"/>
      <c r="BR43" s="254"/>
      <c r="BS43" s="254"/>
      <c r="BT43" s="254"/>
      <c r="BU43" s="254"/>
      <c r="BV43" s="254"/>
      <c r="BW43" s="254"/>
      <c r="BX43" s="254"/>
      <c r="BY43" s="254"/>
      <c r="BZ43" s="254"/>
      <c r="CA43" s="254"/>
      <c r="CB43" s="254"/>
      <c r="CC43" s="254"/>
      <c r="CD43" s="254"/>
      <c r="CE43" s="254"/>
      <c r="CF43" s="254"/>
      <c r="CG43" s="254"/>
      <c r="CH43" s="254"/>
      <c r="CI43" s="254"/>
      <c r="CJ43" s="20"/>
      <c r="CK43" s="20"/>
      <c r="CL43" s="20"/>
      <c r="CM43" s="20"/>
    </row>
    <row r="44" spans="1:91" ht="18.75" customHeight="1" x14ac:dyDescent="0.15">
      <c r="A44" s="284"/>
      <c r="B44" s="283" t="s">
        <v>574</v>
      </c>
      <c r="C44" s="284"/>
      <c r="D44" s="285"/>
      <c r="E44" s="285"/>
      <c r="F44" s="285"/>
      <c r="G44" s="285"/>
      <c r="H44" s="285"/>
      <c r="I44" s="285"/>
      <c r="J44" s="285"/>
      <c r="K44" s="285"/>
      <c r="L44" s="285"/>
      <c r="M44" s="285"/>
      <c r="N44" s="285"/>
      <c r="O44" s="285"/>
      <c r="P44" s="285"/>
      <c r="Q44" s="285"/>
      <c r="R44" s="285"/>
      <c r="S44" s="285"/>
      <c r="T44" s="286"/>
      <c r="U44" s="286"/>
      <c r="V44" s="286"/>
      <c r="W44" s="286"/>
      <c r="X44" s="286"/>
      <c r="Y44" s="288"/>
      <c r="Z44" s="288"/>
      <c r="AA44" s="1505"/>
      <c r="AB44" s="1506"/>
      <c r="AC44" s="1506"/>
      <c r="AD44" s="1507"/>
      <c r="AE44" s="1525" t="s">
        <v>575</v>
      </c>
      <c r="AF44" s="1526" t="s">
        <v>576</v>
      </c>
      <c r="AG44" s="1527"/>
      <c r="AH44" s="1527"/>
      <c r="AI44" s="1526" t="s">
        <v>567</v>
      </c>
      <c r="AJ44" s="1528"/>
      <c r="AK44" s="1528"/>
      <c r="AL44" s="1529" t="s">
        <v>571</v>
      </c>
      <c r="AM44" s="1525" t="s">
        <v>577</v>
      </c>
      <c r="AN44" s="1526" t="s">
        <v>566</v>
      </c>
      <c r="AO44" s="1527"/>
      <c r="AP44" s="1527"/>
      <c r="AQ44" s="1526" t="s">
        <v>578</v>
      </c>
      <c r="AR44" s="1528"/>
      <c r="AS44" s="1528"/>
      <c r="AT44" s="1529" t="s">
        <v>568</v>
      </c>
      <c r="AU44" s="1525" t="s">
        <v>579</v>
      </c>
      <c r="AV44" s="1526" t="s">
        <v>566</v>
      </c>
      <c r="AW44" s="1527"/>
      <c r="AX44" s="1527"/>
      <c r="AY44" s="1526" t="s">
        <v>567</v>
      </c>
      <c r="AZ44" s="1528"/>
      <c r="BA44" s="1528"/>
      <c r="BB44" s="1530" t="s">
        <v>571</v>
      </c>
      <c r="BC44" s="254"/>
      <c r="BD44" s="254"/>
      <c r="BE44" s="254"/>
      <c r="BF44" s="254"/>
      <c r="BG44" s="254"/>
      <c r="BH44" s="254"/>
      <c r="BI44" s="254"/>
      <c r="BJ44" s="254"/>
      <c r="BK44" s="254"/>
      <c r="BL44" s="254"/>
      <c r="BM44" s="254"/>
      <c r="BN44" s="254"/>
      <c r="BO44" s="254"/>
      <c r="BP44" s="254"/>
      <c r="BQ44" s="254"/>
      <c r="BR44" s="254"/>
      <c r="BS44" s="254"/>
      <c r="BT44" s="254"/>
      <c r="BU44" s="254"/>
      <c r="BV44" s="254"/>
      <c r="BW44" s="254"/>
      <c r="BX44" s="254"/>
      <c r="BY44" s="254"/>
      <c r="BZ44" s="254"/>
      <c r="CA44" s="254"/>
      <c r="CB44" s="254"/>
      <c r="CC44" s="254"/>
      <c r="CD44" s="254"/>
      <c r="CE44" s="254"/>
      <c r="CF44" s="254"/>
      <c r="CG44" s="254"/>
      <c r="CH44" s="254"/>
      <c r="CI44" s="254"/>
      <c r="CJ44" s="20"/>
      <c r="CK44" s="20"/>
      <c r="CL44" s="20"/>
      <c r="CM44" s="20"/>
    </row>
    <row r="45" spans="1:91" ht="18.75" customHeight="1" x14ac:dyDescent="0.15">
      <c r="A45" s="289"/>
      <c r="B45" s="282" t="s">
        <v>888</v>
      </c>
      <c r="C45" s="290"/>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1505"/>
      <c r="AB45" s="1506"/>
      <c r="AC45" s="1506"/>
      <c r="AD45" s="1507"/>
      <c r="AE45" s="1512"/>
      <c r="AF45" s="1518"/>
      <c r="AG45" s="1516"/>
      <c r="AH45" s="1516"/>
      <c r="AI45" s="1518"/>
      <c r="AJ45" s="1520"/>
      <c r="AK45" s="1520"/>
      <c r="AL45" s="1522"/>
      <c r="AM45" s="1512"/>
      <c r="AN45" s="1518"/>
      <c r="AO45" s="1516"/>
      <c r="AP45" s="1516"/>
      <c r="AQ45" s="1518"/>
      <c r="AR45" s="1520"/>
      <c r="AS45" s="1520"/>
      <c r="AT45" s="1522"/>
      <c r="AU45" s="1512"/>
      <c r="AV45" s="1518"/>
      <c r="AW45" s="1516"/>
      <c r="AX45" s="1516"/>
      <c r="AY45" s="1518"/>
      <c r="AZ45" s="1520"/>
      <c r="BA45" s="1520"/>
      <c r="BB45" s="1524"/>
      <c r="BC45" s="254"/>
      <c r="BD45" s="254"/>
      <c r="BE45" s="254"/>
      <c r="BF45" s="254"/>
      <c r="BG45" s="254"/>
      <c r="BH45" s="254"/>
      <c r="BI45" s="254"/>
      <c r="BJ45" s="254"/>
      <c r="BK45" s="254"/>
      <c r="BL45" s="254"/>
      <c r="BM45" s="254"/>
      <c r="BN45" s="254"/>
      <c r="BO45" s="254"/>
      <c r="BP45" s="254"/>
      <c r="BQ45" s="254"/>
      <c r="BR45" s="254"/>
      <c r="BS45" s="254"/>
      <c r="BT45" s="254"/>
      <c r="BU45" s="254"/>
      <c r="BV45" s="254"/>
      <c r="BW45" s="254"/>
      <c r="BX45" s="254"/>
      <c r="BY45" s="254"/>
      <c r="BZ45" s="254"/>
      <c r="CA45" s="254"/>
      <c r="CB45" s="254"/>
      <c r="CC45" s="254"/>
      <c r="CD45" s="254"/>
      <c r="CE45" s="254"/>
      <c r="CF45" s="254"/>
      <c r="CG45" s="254"/>
      <c r="CH45" s="254"/>
      <c r="CI45" s="254"/>
      <c r="CJ45" s="20"/>
      <c r="CK45" s="20"/>
      <c r="CL45" s="20"/>
      <c r="CM45" s="20"/>
    </row>
    <row r="46" spans="1:91" ht="18.75" customHeight="1" x14ac:dyDescent="0.15">
      <c r="A46" s="291"/>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1505"/>
      <c r="AB46" s="1506"/>
      <c r="AC46" s="1506"/>
      <c r="AD46" s="1507"/>
      <c r="AE46" s="1525" t="s">
        <v>580</v>
      </c>
      <c r="AF46" s="1526" t="s">
        <v>581</v>
      </c>
      <c r="AG46" s="1527"/>
      <c r="AH46" s="1527"/>
      <c r="AI46" s="1526" t="s">
        <v>578</v>
      </c>
      <c r="AJ46" s="1528"/>
      <c r="AK46" s="1528"/>
      <c r="AL46" s="1529" t="s">
        <v>568</v>
      </c>
      <c r="AM46" s="1525" t="s">
        <v>582</v>
      </c>
      <c r="AN46" s="1526" t="s">
        <v>566</v>
      </c>
      <c r="AO46" s="1527"/>
      <c r="AP46" s="1527"/>
      <c r="AQ46" s="1526" t="s">
        <v>570</v>
      </c>
      <c r="AR46" s="1528"/>
      <c r="AS46" s="1528"/>
      <c r="AT46" s="1529" t="s">
        <v>571</v>
      </c>
      <c r="AU46" s="1525" t="s">
        <v>583</v>
      </c>
      <c r="AV46" s="1526" t="s">
        <v>584</v>
      </c>
      <c r="AW46" s="1527"/>
      <c r="AX46" s="1527"/>
      <c r="AY46" s="1526" t="s">
        <v>578</v>
      </c>
      <c r="AZ46" s="1528"/>
      <c r="BA46" s="1528"/>
      <c r="BB46" s="1530" t="s">
        <v>568</v>
      </c>
      <c r="BC46" s="254"/>
      <c r="BD46" s="254"/>
      <c r="BE46" s="254"/>
      <c r="BF46" s="254"/>
      <c r="BG46" s="254"/>
      <c r="BH46" s="254"/>
      <c r="BI46" s="254"/>
      <c r="BJ46" s="254"/>
      <c r="BK46" s="254"/>
      <c r="BL46" s="254"/>
      <c r="BM46" s="254"/>
      <c r="BN46" s="254"/>
      <c r="BO46" s="254"/>
      <c r="BP46" s="254"/>
      <c r="BQ46" s="254"/>
      <c r="BR46" s="254"/>
      <c r="BS46" s="254"/>
      <c r="BT46" s="254"/>
      <c r="BU46" s="254"/>
      <c r="BV46" s="254"/>
      <c r="BW46" s="254"/>
      <c r="BX46" s="254"/>
      <c r="BY46" s="254"/>
      <c r="BZ46" s="254"/>
      <c r="CA46" s="254"/>
      <c r="CB46" s="254"/>
      <c r="CC46" s="254"/>
      <c r="CD46" s="254"/>
      <c r="CE46" s="254"/>
      <c r="CF46" s="254"/>
      <c r="CG46" s="254"/>
      <c r="CH46" s="254"/>
      <c r="CI46" s="254"/>
      <c r="CJ46" s="20"/>
      <c r="CK46" s="20"/>
      <c r="CL46" s="20"/>
      <c r="CM46" s="20"/>
    </row>
    <row r="47" spans="1:91" ht="18.75" customHeight="1" thickBot="1" x14ac:dyDescent="0.2">
      <c r="A47" s="245"/>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1508"/>
      <c r="AB47" s="1509"/>
      <c r="AC47" s="1509"/>
      <c r="AD47" s="1510"/>
      <c r="AE47" s="1533"/>
      <c r="AF47" s="1534"/>
      <c r="AG47" s="1535"/>
      <c r="AH47" s="1535"/>
      <c r="AI47" s="1534"/>
      <c r="AJ47" s="1536"/>
      <c r="AK47" s="1536"/>
      <c r="AL47" s="1538"/>
      <c r="AM47" s="1533"/>
      <c r="AN47" s="1534"/>
      <c r="AO47" s="1535"/>
      <c r="AP47" s="1535"/>
      <c r="AQ47" s="1534"/>
      <c r="AR47" s="1536"/>
      <c r="AS47" s="1536"/>
      <c r="AT47" s="1538"/>
      <c r="AU47" s="1533"/>
      <c r="AV47" s="1534"/>
      <c r="AW47" s="1535"/>
      <c r="AX47" s="1535"/>
      <c r="AY47" s="1534"/>
      <c r="AZ47" s="1536"/>
      <c r="BA47" s="1536"/>
      <c r="BB47" s="1537"/>
      <c r="BC47" s="254"/>
      <c r="BD47" s="254"/>
      <c r="BE47" s="254"/>
      <c r="BF47" s="254"/>
      <c r="BG47" s="254"/>
      <c r="BH47" s="254"/>
      <c r="BI47" s="254"/>
      <c r="BJ47" s="254"/>
      <c r="BK47" s="254"/>
      <c r="BL47" s="254"/>
      <c r="BM47" s="254"/>
      <c r="BN47" s="254"/>
      <c r="BO47" s="254"/>
      <c r="BP47" s="254"/>
      <c r="BQ47" s="254"/>
      <c r="BR47" s="254"/>
      <c r="BS47" s="254"/>
      <c r="BT47" s="254"/>
      <c r="BU47" s="254"/>
      <c r="BV47" s="254"/>
      <c r="BW47" s="254"/>
      <c r="BX47" s="254"/>
      <c r="BY47" s="254"/>
      <c r="BZ47" s="254"/>
      <c r="CA47" s="254"/>
      <c r="CB47" s="254"/>
      <c r="CC47" s="254"/>
      <c r="CD47" s="254"/>
      <c r="CE47" s="254"/>
      <c r="CF47" s="254"/>
      <c r="CG47" s="254"/>
      <c r="CH47" s="254"/>
      <c r="CI47" s="254"/>
      <c r="CJ47" s="20"/>
      <c r="CK47" s="20"/>
      <c r="CL47" s="20"/>
      <c r="CM47" s="20"/>
    </row>
    <row r="48" spans="1:91" ht="18.75" customHeight="1" thickTop="1" x14ac:dyDescent="0.15">
      <c r="A48" s="245"/>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c r="BW48" s="254"/>
      <c r="BX48" s="254"/>
      <c r="BY48" s="254"/>
      <c r="BZ48" s="254"/>
      <c r="CA48" s="254"/>
      <c r="CB48" s="254"/>
      <c r="CC48" s="254"/>
      <c r="CD48" s="254"/>
      <c r="CE48" s="254"/>
      <c r="CF48" s="254"/>
      <c r="CG48" s="254"/>
      <c r="CH48" s="254"/>
      <c r="CI48" s="254"/>
      <c r="CJ48" s="20"/>
      <c r="CK48" s="20"/>
      <c r="CL48" s="20"/>
      <c r="CM48" s="20"/>
    </row>
    <row r="49" spans="1:91" ht="18.75" customHeight="1" x14ac:dyDescent="0.15">
      <c r="A49" s="245"/>
      <c r="B49" s="254"/>
      <c r="C49" s="254"/>
      <c r="D49" s="254"/>
      <c r="E49" s="254"/>
      <c r="F49" s="254"/>
      <c r="G49" s="254"/>
      <c r="H49" s="254"/>
      <c r="I49" s="254"/>
      <c r="J49" s="254"/>
      <c r="K49" s="254"/>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254"/>
      <c r="AJ49" s="254"/>
      <c r="AK49" s="254"/>
      <c r="AL49" s="254"/>
      <c r="AM49" s="254"/>
      <c r="AN49" s="254"/>
      <c r="AO49" s="254"/>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c r="BW49" s="254"/>
      <c r="BX49" s="254"/>
      <c r="BY49" s="254"/>
      <c r="BZ49" s="254"/>
      <c r="CA49" s="254"/>
      <c r="CB49" s="254"/>
      <c r="CC49" s="254"/>
      <c r="CD49" s="254"/>
      <c r="CE49" s="254"/>
      <c r="CF49" s="254"/>
      <c r="CG49" s="254"/>
      <c r="CH49" s="254"/>
      <c r="CI49" s="254"/>
      <c r="CJ49" s="20"/>
      <c r="CK49" s="20"/>
      <c r="CL49" s="20"/>
      <c r="CM49" s="20"/>
    </row>
    <row r="50" spans="1:91" ht="18.75" customHeight="1" x14ac:dyDescent="0.15">
      <c r="A50" s="245"/>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c r="BW50" s="254"/>
      <c r="BX50" s="254"/>
      <c r="BY50" s="254"/>
      <c r="BZ50" s="254"/>
      <c r="CA50" s="254"/>
      <c r="CB50" s="254"/>
      <c r="CC50" s="254"/>
      <c r="CD50" s="254"/>
      <c r="CE50" s="254"/>
      <c r="CF50" s="254"/>
      <c r="CG50" s="254"/>
      <c r="CH50" s="254"/>
      <c r="CI50" s="254"/>
      <c r="CJ50" s="20"/>
      <c r="CK50" s="20"/>
      <c r="CL50" s="20"/>
      <c r="CM50" s="20"/>
    </row>
    <row r="51" spans="1:91" ht="18.75" customHeight="1" x14ac:dyDescent="0.15">
      <c r="A51" s="245"/>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c r="BW51" s="254"/>
      <c r="BX51" s="254"/>
      <c r="BY51" s="254"/>
      <c r="BZ51" s="254"/>
      <c r="CA51" s="254"/>
      <c r="CB51" s="254"/>
      <c r="CC51" s="254"/>
      <c r="CD51" s="254"/>
      <c r="CE51" s="254"/>
      <c r="CF51" s="254"/>
      <c r="CG51" s="254"/>
      <c r="CH51" s="254"/>
      <c r="CI51" s="254"/>
      <c r="CJ51" s="20"/>
      <c r="CK51" s="20"/>
      <c r="CL51" s="20"/>
      <c r="CM51" s="20"/>
    </row>
    <row r="52" spans="1:91" ht="18.75" customHeight="1" x14ac:dyDescent="0.15">
      <c r="A52" s="245"/>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c r="BY52" s="254"/>
      <c r="BZ52" s="254"/>
      <c r="CA52" s="254"/>
      <c r="CB52" s="254"/>
      <c r="CC52" s="254"/>
      <c r="CD52" s="254"/>
      <c r="CE52" s="254"/>
      <c r="CF52" s="254"/>
      <c r="CG52" s="254"/>
      <c r="CH52" s="254"/>
      <c r="CI52" s="254"/>
      <c r="CJ52" s="20"/>
      <c r="CK52" s="20"/>
      <c r="CL52" s="20"/>
      <c r="CM52" s="20"/>
    </row>
    <row r="53" spans="1:91" ht="18.75" customHeight="1" x14ac:dyDescent="0.15">
      <c r="A53" s="245"/>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c r="BW53" s="254"/>
      <c r="BX53" s="254"/>
      <c r="BY53" s="254"/>
      <c r="BZ53" s="254"/>
      <c r="CA53" s="254"/>
      <c r="CB53" s="254"/>
      <c r="CC53" s="254"/>
      <c r="CD53" s="254"/>
      <c r="CE53" s="254"/>
      <c r="CF53" s="254"/>
      <c r="CG53" s="254"/>
      <c r="CH53" s="254"/>
      <c r="CI53" s="254"/>
      <c r="CJ53" s="20"/>
      <c r="CK53" s="20"/>
      <c r="CL53" s="20"/>
      <c r="CM53" s="20"/>
    </row>
    <row r="54" spans="1:91" ht="18.75" customHeight="1" x14ac:dyDescent="0.15">
      <c r="A54" s="245"/>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c r="BW54" s="254"/>
      <c r="BX54" s="254"/>
      <c r="BY54" s="254"/>
      <c r="BZ54" s="254"/>
      <c r="CA54" s="254"/>
      <c r="CB54" s="254"/>
      <c r="CC54" s="254"/>
      <c r="CD54" s="254"/>
      <c r="CE54" s="254"/>
      <c r="CF54" s="254"/>
      <c r="CG54" s="254"/>
      <c r="CH54" s="254"/>
      <c r="CI54" s="254"/>
      <c r="CJ54" s="20"/>
      <c r="CK54" s="20"/>
      <c r="CL54" s="20"/>
      <c r="CM54" s="20"/>
    </row>
    <row r="55" spans="1:91" ht="18.75" customHeight="1" x14ac:dyDescent="0.15">
      <c r="A55" s="245"/>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c r="BW55" s="254"/>
      <c r="BX55" s="254"/>
      <c r="BY55" s="254"/>
      <c r="BZ55" s="254"/>
      <c r="CA55" s="254"/>
      <c r="CB55" s="254"/>
      <c r="CC55" s="254"/>
      <c r="CD55" s="254"/>
      <c r="CE55" s="254"/>
      <c r="CF55" s="254"/>
      <c r="CG55" s="254"/>
      <c r="CH55" s="254"/>
      <c r="CI55" s="254"/>
      <c r="CJ55" s="20"/>
      <c r="CK55" s="20"/>
      <c r="CL55" s="20"/>
      <c r="CM55" s="20"/>
    </row>
    <row r="56" spans="1:91" ht="18.75" customHeight="1" x14ac:dyDescent="0.15">
      <c r="A56" s="245"/>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4"/>
      <c r="BR56" s="254"/>
      <c r="BS56" s="254"/>
      <c r="BT56" s="254"/>
      <c r="BU56" s="254"/>
      <c r="BV56" s="254"/>
      <c r="BW56" s="254"/>
      <c r="BX56" s="254"/>
      <c r="BY56" s="254"/>
      <c r="BZ56" s="254"/>
      <c r="CA56" s="254"/>
      <c r="CB56" s="254"/>
      <c r="CC56" s="254"/>
      <c r="CD56" s="254"/>
      <c r="CE56" s="254"/>
      <c r="CF56" s="254"/>
      <c r="CG56" s="254"/>
      <c r="CH56" s="254"/>
      <c r="CI56" s="254"/>
      <c r="CJ56" s="20"/>
      <c r="CK56" s="20"/>
      <c r="CL56" s="20"/>
      <c r="CM56" s="20"/>
    </row>
    <row r="57" spans="1:91" ht="18.75" customHeight="1" x14ac:dyDescent="0.15">
      <c r="A57" s="245"/>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4"/>
      <c r="BR57" s="254"/>
      <c r="BS57" s="254"/>
      <c r="BT57" s="254"/>
      <c r="BU57" s="254"/>
      <c r="BV57" s="254"/>
      <c r="BW57" s="254"/>
      <c r="BX57" s="254"/>
      <c r="BY57" s="254"/>
      <c r="BZ57" s="254"/>
      <c r="CA57" s="254"/>
      <c r="CB57" s="254"/>
      <c r="CC57" s="254"/>
      <c r="CD57" s="254"/>
      <c r="CE57" s="254"/>
      <c r="CF57" s="254"/>
      <c r="CG57" s="254"/>
      <c r="CH57" s="254"/>
      <c r="CI57" s="254"/>
      <c r="CJ57" s="20"/>
      <c r="CK57" s="20"/>
      <c r="CL57" s="20"/>
      <c r="CM57" s="20"/>
    </row>
    <row r="58" spans="1:91" ht="18.75" customHeight="1" x14ac:dyDescent="0.15">
      <c r="A58" s="245"/>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c r="BW58" s="254"/>
      <c r="BX58" s="254"/>
      <c r="BY58" s="254"/>
      <c r="BZ58" s="254"/>
      <c r="CA58" s="254"/>
      <c r="CB58" s="254"/>
      <c r="CC58" s="254"/>
      <c r="CD58" s="254"/>
      <c r="CE58" s="254"/>
      <c r="CF58" s="254"/>
      <c r="CG58" s="254"/>
      <c r="CH58" s="254"/>
      <c r="CI58" s="254"/>
      <c r="CJ58" s="20"/>
      <c r="CK58" s="20"/>
      <c r="CL58" s="20"/>
      <c r="CM58" s="20"/>
    </row>
    <row r="59" spans="1:91" ht="18.75" customHeight="1" x14ac:dyDescent="0.15">
      <c r="A59" s="245"/>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c r="BW59" s="254"/>
      <c r="BX59" s="254"/>
      <c r="BY59" s="254"/>
      <c r="BZ59" s="254"/>
      <c r="CA59" s="254"/>
      <c r="CB59" s="254"/>
      <c r="CC59" s="254"/>
      <c r="CD59" s="254"/>
      <c r="CE59" s="254"/>
      <c r="CF59" s="254"/>
      <c r="CG59" s="254"/>
      <c r="CH59" s="254"/>
      <c r="CI59" s="254"/>
      <c r="CJ59" s="20"/>
      <c r="CK59" s="20"/>
      <c r="CL59" s="20"/>
      <c r="CM59" s="20"/>
    </row>
    <row r="60" spans="1:91" ht="18.75" customHeight="1" x14ac:dyDescent="0.15">
      <c r="A60" s="245"/>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c r="BW60" s="254"/>
      <c r="BX60" s="254"/>
      <c r="BY60" s="254"/>
      <c r="BZ60" s="254"/>
      <c r="CA60" s="254"/>
      <c r="CB60" s="254"/>
      <c r="CC60" s="254"/>
      <c r="CD60" s="254"/>
      <c r="CE60" s="254"/>
      <c r="CF60" s="254"/>
      <c r="CG60" s="254"/>
      <c r="CH60" s="254"/>
      <c r="CI60" s="254"/>
      <c r="CJ60" s="20"/>
      <c r="CK60" s="20"/>
      <c r="CL60" s="20"/>
      <c r="CM60" s="20"/>
    </row>
    <row r="61" spans="1:91" ht="18.75" customHeight="1" x14ac:dyDescent="0.15">
      <c r="A61" s="245"/>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4"/>
      <c r="BE61" s="254"/>
      <c r="BF61" s="254"/>
      <c r="BG61" s="254"/>
      <c r="BH61" s="254"/>
      <c r="BI61" s="254"/>
      <c r="BJ61" s="254"/>
      <c r="BK61" s="254"/>
      <c r="BL61" s="254"/>
      <c r="BM61" s="254"/>
      <c r="BN61" s="254"/>
      <c r="BO61" s="254"/>
      <c r="BP61" s="254"/>
      <c r="BQ61" s="254"/>
      <c r="BR61" s="254"/>
      <c r="BS61" s="254"/>
      <c r="BT61" s="254"/>
      <c r="BU61" s="254"/>
      <c r="BV61" s="254"/>
      <c r="BW61" s="254"/>
      <c r="BX61" s="254"/>
      <c r="BY61" s="254"/>
      <c r="BZ61" s="254"/>
      <c r="CA61" s="254"/>
      <c r="CB61" s="254"/>
      <c r="CC61" s="254"/>
      <c r="CD61" s="254"/>
      <c r="CE61" s="254"/>
      <c r="CF61" s="254"/>
      <c r="CG61" s="254"/>
      <c r="CH61" s="254"/>
      <c r="CI61" s="254"/>
      <c r="CJ61" s="20"/>
      <c r="CK61" s="20"/>
      <c r="CL61" s="20"/>
      <c r="CM61" s="20"/>
    </row>
    <row r="62" spans="1:91" ht="18.75" customHeight="1" x14ac:dyDescent="0.15">
      <c r="A62" s="245"/>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c r="AF62" s="254"/>
      <c r="AG62" s="254"/>
      <c r="AH62" s="254"/>
      <c r="AI62" s="254"/>
      <c r="AJ62" s="254"/>
      <c r="AK62" s="254"/>
      <c r="AL62" s="254"/>
      <c r="AM62" s="254"/>
      <c r="AN62" s="254"/>
      <c r="AO62" s="254"/>
      <c r="AP62" s="254"/>
      <c r="AQ62" s="254"/>
      <c r="AR62" s="254"/>
      <c r="AS62" s="254"/>
      <c r="AT62" s="254"/>
      <c r="AU62" s="254"/>
      <c r="AV62" s="254"/>
      <c r="AW62" s="254"/>
      <c r="AX62" s="254"/>
      <c r="AY62" s="254"/>
      <c r="AZ62" s="254"/>
      <c r="BA62" s="254"/>
      <c r="BB62" s="254"/>
      <c r="BC62" s="254"/>
      <c r="BD62" s="254"/>
      <c r="BE62" s="254"/>
      <c r="BF62" s="254"/>
      <c r="BG62" s="254"/>
      <c r="BH62" s="254"/>
      <c r="BI62" s="254"/>
      <c r="BJ62" s="254"/>
      <c r="BK62" s="254"/>
      <c r="BL62" s="254"/>
      <c r="BM62" s="254"/>
      <c r="BN62" s="254"/>
      <c r="BO62" s="254"/>
      <c r="BP62" s="254"/>
      <c r="BQ62" s="254"/>
      <c r="BR62" s="254"/>
      <c r="BS62" s="254"/>
      <c r="BT62" s="254"/>
      <c r="BU62" s="254"/>
      <c r="BV62" s="254"/>
      <c r="BW62" s="254"/>
      <c r="BX62" s="254"/>
      <c r="BY62" s="254"/>
      <c r="BZ62" s="254"/>
      <c r="CA62" s="254"/>
      <c r="CB62" s="254"/>
      <c r="CC62" s="254"/>
      <c r="CD62" s="254"/>
      <c r="CE62" s="254"/>
      <c r="CF62" s="254"/>
      <c r="CG62" s="254"/>
      <c r="CH62" s="254"/>
      <c r="CI62" s="254"/>
      <c r="CJ62" s="20"/>
      <c r="CK62" s="20"/>
      <c r="CL62" s="20"/>
      <c r="CM62" s="20"/>
    </row>
    <row r="63" spans="1:91" ht="18.75" customHeight="1" x14ac:dyDescent="0.15">
      <c r="A63" s="245"/>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254"/>
      <c r="AV63" s="254"/>
      <c r="AW63" s="254"/>
      <c r="AX63" s="254"/>
      <c r="AY63" s="254"/>
      <c r="AZ63" s="254"/>
      <c r="BA63" s="254"/>
      <c r="BB63" s="254"/>
      <c r="BC63" s="254"/>
      <c r="BD63" s="254"/>
      <c r="BE63" s="254"/>
      <c r="BF63" s="254"/>
      <c r="BG63" s="254"/>
      <c r="BH63" s="254"/>
      <c r="BI63" s="254"/>
      <c r="BJ63" s="254"/>
      <c r="BK63" s="254"/>
      <c r="BL63" s="254"/>
      <c r="BM63" s="254"/>
      <c r="BN63" s="254"/>
      <c r="BO63" s="254"/>
      <c r="BP63" s="254"/>
      <c r="BQ63" s="254"/>
      <c r="BR63" s="254"/>
      <c r="BS63" s="254"/>
      <c r="BT63" s="254"/>
      <c r="BU63" s="254"/>
      <c r="BV63" s="254"/>
      <c r="BW63" s="254"/>
      <c r="BX63" s="254"/>
      <c r="BY63" s="254"/>
      <c r="BZ63" s="254"/>
      <c r="CA63" s="254"/>
      <c r="CB63" s="254"/>
      <c r="CC63" s="254"/>
      <c r="CD63" s="254"/>
      <c r="CE63" s="254"/>
      <c r="CF63" s="254"/>
      <c r="CG63" s="254"/>
      <c r="CH63" s="254"/>
      <c r="CI63" s="254"/>
      <c r="CJ63" s="20"/>
      <c r="CK63" s="20"/>
      <c r="CL63" s="20"/>
      <c r="CM63" s="20"/>
    </row>
    <row r="64" spans="1:91" ht="18.75" customHeight="1" x14ac:dyDescent="0.15">
      <c r="A64" s="245"/>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4"/>
      <c r="BR64" s="254"/>
      <c r="BS64" s="254"/>
      <c r="BT64" s="254"/>
      <c r="BU64" s="254"/>
      <c r="BV64" s="254"/>
      <c r="BW64" s="254"/>
      <c r="BX64" s="254"/>
      <c r="BY64" s="254"/>
      <c r="BZ64" s="254"/>
      <c r="CA64" s="254"/>
      <c r="CB64" s="254"/>
      <c r="CC64" s="254"/>
      <c r="CD64" s="254"/>
      <c r="CE64" s="254"/>
      <c r="CF64" s="254"/>
      <c r="CG64" s="254"/>
      <c r="CH64" s="254"/>
      <c r="CI64" s="254"/>
      <c r="CJ64" s="20"/>
      <c r="CK64" s="20"/>
      <c r="CL64" s="20"/>
      <c r="CM64" s="20"/>
    </row>
    <row r="65" spans="1:91" ht="18.75" customHeight="1" x14ac:dyDescent="0.15">
      <c r="A65" s="245"/>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c r="AF65" s="254"/>
      <c r="AG65" s="254"/>
      <c r="AH65" s="254"/>
      <c r="AI65" s="254"/>
      <c r="AJ65" s="254"/>
      <c r="AK65" s="254"/>
      <c r="AL65" s="254"/>
      <c r="AM65" s="254"/>
      <c r="AN65" s="254"/>
      <c r="AO65" s="254"/>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45"/>
      <c r="BW65" s="245"/>
      <c r="BX65" s="245"/>
      <c r="BY65" s="245"/>
      <c r="BZ65" s="245"/>
      <c r="CA65" s="245"/>
      <c r="CB65" s="245"/>
      <c r="CC65" s="245"/>
      <c r="CD65" s="245"/>
      <c r="CE65" s="245"/>
      <c r="CF65" s="245"/>
      <c r="CG65" s="245"/>
      <c r="CH65" s="245"/>
      <c r="CI65" s="245"/>
      <c r="CJ65" s="21"/>
      <c r="CK65" s="21"/>
      <c r="CL65" s="21"/>
      <c r="CM65" s="21"/>
    </row>
    <row r="66" spans="1:91" ht="18.75" customHeight="1" x14ac:dyDescent="0.15">
      <c r="A66" s="245"/>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45"/>
      <c r="BW66" s="245"/>
      <c r="BX66" s="245"/>
      <c r="BY66" s="245"/>
      <c r="BZ66" s="245"/>
      <c r="CA66" s="245"/>
      <c r="CB66" s="245"/>
      <c r="CC66" s="245"/>
      <c r="CD66" s="245"/>
      <c r="CE66" s="245"/>
      <c r="CF66" s="245"/>
      <c r="CG66" s="245"/>
      <c r="CH66" s="245"/>
      <c r="CI66" s="245"/>
      <c r="CJ66" s="21"/>
      <c r="CK66" s="21"/>
      <c r="CL66" s="21"/>
      <c r="CM66" s="21"/>
    </row>
    <row r="67" spans="1:91" ht="18.75" customHeight="1" x14ac:dyDescent="0.15">
      <c r="A67" s="245"/>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45"/>
      <c r="BW67" s="245"/>
      <c r="BX67" s="245"/>
      <c r="BY67" s="245"/>
      <c r="BZ67" s="245"/>
      <c r="CA67" s="245"/>
      <c r="CB67" s="245"/>
      <c r="CC67" s="245"/>
      <c r="CD67" s="245"/>
      <c r="CE67" s="245"/>
      <c r="CF67" s="245"/>
      <c r="CG67" s="245"/>
      <c r="CH67" s="245"/>
      <c r="CI67" s="245"/>
      <c r="CJ67" s="21"/>
      <c r="CK67" s="21"/>
      <c r="CL67" s="21"/>
      <c r="CM67" s="21"/>
    </row>
    <row r="68" spans="1:91" ht="18.75" customHeight="1" x14ac:dyDescent="0.15">
      <c r="A68" s="245"/>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45"/>
      <c r="BW68" s="245"/>
      <c r="BX68" s="245"/>
      <c r="BY68" s="245"/>
      <c r="BZ68" s="245"/>
      <c r="CA68" s="245"/>
      <c r="CB68" s="245"/>
      <c r="CC68" s="245"/>
      <c r="CD68" s="245"/>
      <c r="CE68" s="245"/>
      <c r="CF68" s="245"/>
      <c r="CG68" s="245"/>
      <c r="CH68" s="245"/>
      <c r="CI68" s="245"/>
      <c r="CJ68" s="21"/>
      <c r="CK68" s="21"/>
      <c r="CL68" s="21"/>
      <c r="CM68" s="21"/>
    </row>
    <row r="69" spans="1:91" ht="18.75" customHeight="1" x14ac:dyDescent="0.15">
      <c r="A69" s="245"/>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45"/>
      <c r="BW69" s="245"/>
      <c r="BX69" s="245"/>
      <c r="BY69" s="245"/>
      <c r="BZ69" s="245"/>
      <c r="CA69" s="245"/>
      <c r="CB69" s="245"/>
      <c r="CC69" s="245"/>
      <c r="CD69" s="245"/>
      <c r="CE69" s="245"/>
      <c r="CF69" s="245"/>
      <c r="CG69" s="245"/>
      <c r="CH69" s="245"/>
      <c r="CI69" s="245"/>
      <c r="CJ69" s="21"/>
      <c r="CK69" s="21"/>
      <c r="CL69" s="21"/>
      <c r="CM69" s="21"/>
    </row>
    <row r="70" spans="1:91" ht="18.75" customHeight="1" x14ac:dyDescent="0.15">
      <c r="A70" s="245"/>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45"/>
      <c r="BW70" s="245"/>
      <c r="BX70" s="245"/>
      <c r="BY70" s="245"/>
      <c r="BZ70" s="245"/>
      <c r="CA70" s="245"/>
      <c r="CB70" s="245"/>
      <c r="CC70" s="245"/>
      <c r="CD70" s="245"/>
      <c r="CE70" s="245"/>
      <c r="CF70" s="245"/>
      <c r="CG70" s="245"/>
      <c r="CH70" s="245"/>
      <c r="CI70" s="245"/>
      <c r="CJ70" s="21"/>
      <c r="CK70" s="21"/>
      <c r="CL70" s="21"/>
      <c r="CM70" s="21"/>
    </row>
    <row r="71" spans="1:91" ht="18.75" customHeight="1" x14ac:dyDescent="0.15">
      <c r="A71" s="245"/>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45"/>
      <c r="BW71" s="245"/>
      <c r="BX71" s="245"/>
      <c r="BY71" s="245"/>
      <c r="BZ71" s="245"/>
      <c r="CA71" s="245"/>
      <c r="CB71" s="245"/>
      <c r="CC71" s="245"/>
      <c r="CD71" s="245"/>
      <c r="CE71" s="245"/>
      <c r="CF71" s="245"/>
      <c r="CG71" s="245"/>
      <c r="CH71" s="245"/>
      <c r="CI71" s="245"/>
      <c r="CJ71" s="21"/>
      <c r="CK71" s="21"/>
      <c r="CL71" s="21"/>
      <c r="CM71" s="21"/>
    </row>
    <row r="72" spans="1:91" ht="18.75" customHeight="1" x14ac:dyDescent="0.15">
      <c r="A72" s="245"/>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45"/>
      <c r="BW72" s="245"/>
      <c r="BX72" s="245"/>
      <c r="BY72" s="245"/>
      <c r="BZ72" s="245"/>
      <c r="CA72" s="245"/>
      <c r="CB72" s="245"/>
      <c r="CC72" s="245"/>
      <c r="CD72" s="245"/>
      <c r="CE72" s="245"/>
      <c r="CF72" s="245"/>
      <c r="CG72" s="245"/>
      <c r="CH72" s="245"/>
      <c r="CI72" s="245"/>
      <c r="CJ72" s="21"/>
      <c r="CK72" s="21"/>
      <c r="CL72" s="21"/>
      <c r="CM72" s="21"/>
    </row>
    <row r="73" spans="1:91" ht="18.75" customHeight="1" x14ac:dyDescent="0.15">
      <c r="A73" s="245"/>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45"/>
      <c r="BW73" s="245"/>
      <c r="BX73" s="245"/>
      <c r="BY73" s="245"/>
      <c r="BZ73" s="245"/>
      <c r="CA73" s="245"/>
      <c r="CB73" s="245"/>
      <c r="CC73" s="245"/>
      <c r="CD73" s="245"/>
      <c r="CE73" s="245"/>
      <c r="CF73" s="245"/>
      <c r="CG73" s="245"/>
      <c r="CH73" s="245"/>
      <c r="CI73" s="245"/>
      <c r="CJ73" s="21"/>
      <c r="CK73" s="21"/>
      <c r="CL73" s="21"/>
      <c r="CM73" s="21"/>
    </row>
    <row r="74" spans="1:91" ht="18.75" customHeight="1" x14ac:dyDescent="0.15">
      <c r="A74" s="245"/>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45"/>
      <c r="BW74" s="245"/>
      <c r="BX74" s="245"/>
      <c r="BY74" s="245"/>
      <c r="BZ74" s="245"/>
      <c r="CA74" s="245"/>
      <c r="CB74" s="245"/>
      <c r="CC74" s="245"/>
      <c r="CD74" s="245"/>
      <c r="CE74" s="245"/>
      <c r="CF74" s="245"/>
      <c r="CG74" s="245"/>
      <c r="CH74" s="245"/>
      <c r="CI74" s="245"/>
      <c r="CJ74" s="21"/>
      <c r="CK74" s="21"/>
      <c r="CL74" s="21"/>
      <c r="CM74" s="21"/>
    </row>
    <row r="75" spans="1:91" ht="18.75" customHeight="1" x14ac:dyDescent="0.15">
      <c r="A75" s="245"/>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45"/>
      <c r="BW75" s="245"/>
      <c r="BX75" s="245"/>
      <c r="BY75" s="245"/>
      <c r="BZ75" s="245"/>
      <c r="CA75" s="245"/>
      <c r="CB75" s="245"/>
      <c r="CC75" s="245"/>
      <c r="CD75" s="245"/>
      <c r="CE75" s="245"/>
      <c r="CF75" s="245"/>
      <c r="CG75" s="245"/>
      <c r="CH75" s="245"/>
      <c r="CI75" s="245"/>
      <c r="CJ75" s="21"/>
      <c r="CK75" s="21"/>
      <c r="CL75" s="21"/>
      <c r="CM75" s="21"/>
    </row>
    <row r="76" spans="1:91" ht="18.75" customHeight="1" x14ac:dyDescent="0.15">
      <c r="A76" s="245"/>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45"/>
      <c r="BW76" s="245"/>
      <c r="BX76" s="245"/>
      <c r="BY76" s="245"/>
      <c r="BZ76" s="245"/>
      <c r="CA76" s="245"/>
      <c r="CB76" s="245"/>
      <c r="CC76" s="245"/>
      <c r="CD76" s="245"/>
      <c r="CE76" s="245"/>
      <c r="CF76" s="245"/>
      <c r="CG76" s="245"/>
      <c r="CH76" s="245"/>
      <c r="CI76" s="245"/>
      <c r="CJ76" s="21"/>
      <c r="CK76" s="21"/>
      <c r="CL76" s="21"/>
      <c r="CM76" s="21"/>
    </row>
    <row r="77" spans="1:91" ht="18.75" customHeight="1" x14ac:dyDescent="0.15">
      <c r="A77" s="245"/>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45"/>
      <c r="BW77" s="245"/>
      <c r="BX77" s="245"/>
      <c r="BY77" s="245"/>
      <c r="BZ77" s="245"/>
      <c r="CA77" s="245"/>
      <c r="CB77" s="245"/>
      <c r="CC77" s="245"/>
      <c r="CD77" s="245"/>
      <c r="CE77" s="245"/>
      <c r="CF77" s="245"/>
      <c r="CG77" s="245"/>
      <c r="CH77" s="245"/>
      <c r="CI77" s="245"/>
      <c r="CJ77" s="21"/>
      <c r="CK77" s="21"/>
      <c r="CL77" s="21"/>
      <c r="CM77" s="21"/>
    </row>
    <row r="78" spans="1:91" ht="18.75" customHeight="1" x14ac:dyDescent="0.15">
      <c r="A78" s="245"/>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45"/>
      <c r="BW78" s="245"/>
      <c r="BX78" s="245"/>
      <c r="BY78" s="245"/>
      <c r="BZ78" s="245"/>
      <c r="CA78" s="245"/>
      <c r="CB78" s="245"/>
      <c r="CC78" s="245"/>
      <c r="CD78" s="245"/>
      <c r="CE78" s="245"/>
      <c r="CF78" s="245"/>
      <c r="CG78" s="245"/>
      <c r="CH78" s="245"/>
      <c r="CI78" s="245"/>
      <c r="CJ78" s="21"/>
      <c r="CK78" s="21"/>
      <c r="CL78" s="21"/>
      <c r="CM78" s="21"/>
    </row>
    <row r="79" spans="1:91" ht="18.75" customHeight="1" x14ac:dyDescent="0.15">
      <c r="A79" s="245"/>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45"/>
      <c r="BW79" s="245"/>
      <c r="BX79" s="245"/>
      <c r="BY79" s="245"/>
      <c r="BZ79" s="245"/>
      <c r="CA79" s="245"/>
      <c r="CB79" s="245"/>
      <c r="CC79" s="245"/>
      <c r="CD79" s="245"/>
      <c r="CE79" s="245"/>
      <c r="CF79" s="245"/>
      <c r="CG79" s="245"/>
      <c r="CH79" s="245"/>
      <c r="CI79" s="245"/>
      <c r="CJ79" s="21"/>
      <c r="CK79" s="21"/>
      <c r="CL79" s="21"/>
      <c r="CM79" s="21"/>
    </row>
    <row r="80" spans="1:91" ht="18.75" customHeight="1" x14ac:dyDescent="0.15">
      <c r="A80" s="245"/>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45"/>
      <c r="BW80" s="245"/>
      <c r="BX80" s="245"/>
      <c r="BY80" s="245"/>
      <c r="BZ80" s="245"/>
      <c r="CA80" s="245"/>
      <c r="CB80" s="245"/>
      <c r="CC80" s="245"/>
      <c r="CD80" s="245"/>
      <c r="CE80" s="245"/>
      <c r="CF80" s="245"/>
      <c r="CG80" s="245"/>
      <c r="CH80" s="245"/>
      <c r="CI80" s="245"/>
      <c r="CJ80" s="21"/>
      <c r="CK80" s="21"/>
      <c r="CL80" s="21"/>
      <c r="CM80" s="21"/>
    </row>
    <row r="81" spans="1:91" ht="18.75" customHeight="1" x14ac:dyDescent="0.15">
      <c r="A81" s="245"/>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45"/>
      <c r="BW81" s="245"/>
      <c r="BX81" s="245"/>
      <c r="BY81" s="245"/>
      <c r="BZ81" s="245"/>
      <c r="CA81" s="245"/>
      <c r="CB81" s="245"/>
      <c r="CC81" s="245"/>
      <c r="CD81" s="245"/>
      <c r="CE81" s="245"/>
      <c r="CF81" s="245"/>
      <c r="CG81" s="245"/>
      <c r="CH81" s="245"/>
      <c r="CI81" s="245"/>
      <c r="CJ81" s="21"/>
      <c r="CK81" s="21"/>
      <c r="CL81" s="21"/>
      <c r="CM81" s="21"/>
    </row>
    <row r="82" spans="1:91" ht="18.75" customHeight="1" x14ac:dyDescent="0.15">
      <c r="A82" s="245"/>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45"/>
      <c r="BW82" s="245"/>
      <c r="BX82" s="245"/>
      <c r="BY82" s="245"/>
      <c r="BZ82" s="245"/>
      <c r="CA82" s="245"/>
      <c r="CB82" s="245"/>
      <c r="CC82" s="245"/>
      <c r="CD82" s="245"/>
      <c r="CE82" s="245"/>
      <c r="CF82" s="245"/>
      <c r="CG82" s="245"/>
      <c r="CH82" s="245"/>
      <c r="CI82" s="245"/>
      <c r="CJ82" s="21"/>
      <c r="CK82" s="21"/>
      <c r="CL82" s="21"/>
      <c r="CM82" s="21"/>
    </row>
    <row r="83" spans="1:91" ht="18.75" customHeight="1" x14ac:dyDescent="0.15">
      <c r="A83" s="245"/>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45"/>
      <c r="BW83" s="245"/>
      <c r="BX83" s="245"/>
      <c r="BY83" s="245"/>
      <c r="BZ83" s="245"/>
      <c r="CA83" s="245"/>
      <c r="CB83" s="245"/>
      <c r="CC83" s="245"/>
      <c r="CD83" s="245"/>
      <c r="CE83" s="245"/>
      <c r="CF83" s="245"/>
      <c r="CG83" s="245"/>
      <c r="CH83" s="245"/>
      <c r="CI83" s="245"/>
      <c r="CJ83" s="21"/>
      <c r="CK83" s="21"/>
      <c r="CL83" s="21"/>
      <c r="CM83" s="21"/>
    </row>
    <row r="84" spans="1:91" ht="18.75" customHeight="1" x14ac:dyDescent="0.3"/>
    <row r="85" spans="1:91" ht="18.75" customHeight="1" x14ac:dyDescent="0.3"/>
    <row r="86" spans="1:91" ht="18.75" customHeight="1" x14ac:dyDescent="0.3"/>
    <row r="87" spans="1:91" ht="18.75" customHeight="1" x14ac:dyDescent="0.3"/>
    <row r="88" spans="1:91" ht="18.75" customHeight="1" x14ac:dyDescent="0.3"/>
    <row r="89" spans="1:91" ht="18.75" customHeight="1" x14ac:dyDescent="0.3"/>
    <row r="90" spans="1:91" ht="18.75" customHeight="1" x14ac:dyDescent="0.3"/>
    <row r="91" spans="1:91" ht="18.75" customHeight="1" x14ac:dyDescent="0.3"/>
    <row r="92" spans="1:91" ht="18.75" customHeight="1" x14ac:dyDescent="0.3"/>
    <row r="93" spans="1:91" ht="18.75" customHeight="1" x14ac:dyDescent="0.3"/>
    <row r="94" spans="1:91" ht="18.75" customHeight="1" x14ac:dyDescent="0.3"/>
    <row r="95" spans="1:91" ht="18.75" customHeight="1" x14ac:dyDescent="0.3"/>
    <row r="96" spans="1:91"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sheetData>
  <mergeCells count="598">
    <mergeCell ref="J4:K4"/>
    <mergeCell ref="L49:AH49"/>
    <mergeCell ref="AU46:AU47"/>
    <mergeCell ref="AV46:AV47"/>
    <mergeCell ref="AW46:AX47"/>
    <mergeCell ref="AY46:AY47"/>
    <mergeCell ref="AZ46:BA47"/>
    <mergeCell ref="BB46:BB47"/>
    <mergeCell ref="AM46:AM47"/>
    <mergeCell ref="AN46:AN47"/>
    <mergeCell ref="AO46:AP47"/>
    <mergeCell ref="AQ46:AQ47"/>
    <mergeCell ref="AR46:AS47"/>
    <mergeCell ref="AT46:AT47"/>
    <mergeCell ref="AE46:AE47"/>
    <mergeCell ref="AF46:AF47"/>
    <mergeCell ref="AG46:AH47"/>
    <mergeCell ref="AI46:AI47"/>
    <mergeCell ref="AJ46:AK47"/>
    <mergeCell ref="AL46:AL47"/>
    <mergeCell ref="AU42:AU43"/>
    <mergeCell ref="AV42:AV43"/>
    <mergeCell ref="AU44:AU45"/>
    <mergeCell ref="AV44:AV45"/>
    <mergeCell ref="AW44:AX45"/>
    <mergeCell ref="AY44:AY45"/>
    <mergeCell ref="AZ44:BA45"/>
    <mergeCell ref="BB44:BB45"/>
    <mergeCell ref="AM44:AM45"/>
    <mergeCell ref="AN44:AN45"/>
    <mergeCell ref="AO44:AP45"/>
    <mergeCell ref="AQ44:AQ45"/>
    <mergeCell ref="AR44:AS45"/>
    <mergeCell ref="AT44:AT45"/>
    <mergeCell ref="BL41:BT41"/>
    <mergeCell ref="AA42:AD47"/>
    <mergeCell ref="AE42:AE43"/>
    <mergeCell ref="AF42:AF43"/>
    <mergeCell ref="AG42:AH43"/>
    <mergeCell ref="AI42:AI43"/>
    <mergeCell ref="AJ42:AK43"/>
    <mergeCell ref="AL42:AL43"/>
    <mergeCell ref="AM42:AM43"/>
    <mergeCell ref="AN42:AN43"/>
    <mergeCell ref="AW42:AX43"/>
    <mergeCell ref="AY42:AY43"/>
    <mergeCell ref="AZ42:BA43"/>
    <mergeCell ref="BB42:BB43"/>
    <mergeCell ref="AE44:AE45"/>
    <mergeCell ref="AF44:AF45"/>
    <mergeCell ref="AG44:AH45"/>
    <mergeCell ref="AI44:AI45"/>
    <mergeCell ref="AJ44:AK45"/>
    <mergeCell ref="AL44:AL45"/>
    <mergeCell ref="AO42:AP43"/>
    <mergeCell ref="AQ42:AQ43"/>
    <mergeCell ref="AR42:AS43"/>
    <mergeCell ref="AT42:AT43"/>
    <mergeCell ref="A41:G41"/>
    <mergeCell ref="AM41:AO41"/>
    <mergeCell ref="AP41:AT41"/>
    <mergeCell ref="AU41:AW41"/>
    <mergeCell ref="AX41:BB41"/>
    <mergeCell ref="BC41:BK41"/>
    <mergeCell ref="BS37:BS40"/>
    <mergeCell ref="BT37:BT40"/>
    <mergeCell ref="A39:B40"/>
    <mergeCell ref="C39:G40"/>
    <mergeCell ref="AU39:AV39"/>
    <mergeCell ref="AU40:AV40"/>
    <mergeCell ref="BM37:BM40"/>
    <mergeCell ref="BN37:BN40"/>
    <mergeCell ref="BO37:BO40"/>
    <mergeCell ref="BP37:BP40"/>
    <mergeCell ref="BQ37:BQ40"/>
    <mergeCell ref="BR37:BR40"/>
    <mergeCell ref="BG37:BG40"/>
    <mergeCell ref="BH37:BH40"/>
    <mergeCell ref="BI37:BI40"/>
    <mergeCell ref="BJ37:BJ40"/>
    <mergeCell ref="BK37:BK40"/>
    <mergeCell ref="BL37:BL40"/>
    <mergeCell ref="AU37:AW38"/>
    <mergeCell ref="AX37:BB40"/>
    <mergeCell ref="BC37:BC40"/>
    <mergeCell ref="BD37:BD40"/>
    <mergeCell ref="BE37:BE40"/>
    <mergeCell ref="BF37:BF40"/>
    <mergeCell ref="AI37:AI40"/>
    <mergeCell ref="AJ37:AJ40"/>
    <mergeCell ref="AK37:AK40"/>
    <mergeCell ref="AL37:AL40"/>
    <mergeCell ref="AM37:AO40"/>
    <mergeCell ref="AP37:AT40"/>
    <mergeCell ref="AC37:AC40"/>
    <mergeCell ref="AD37:AD40"/>
    <mergeCell ref="AE37:AE40"/>
    <mergeCell ref="AF37:AF40"/>
    <mergeCell ref="AG37:AG40"/>
    <mergeCell ref="AH37:AH40"/>
    <mergeCell ref="W37:W40"/>
    <mergeCell ref="X37:X40"/>
    <mergeCell ref="Y37:Y40"/>
    <mergeCell ref="Z37:Z40"/>
    <mergeCell ref="AA37:AA40"/>
    <mergeCell ref="AB37:AB40"/>
    <mergeCell ref="Q37:Q40"/>
    <mergeCell ref="R37:R40"/>
    <mergeCell ref="S37:S40"/>
    <mergeCell ref="T37:T40"/>
    <mergeCell ref="U37:U40"/>
    <mergeCell ref="V37:V40"/>
    <mergeCell ref="K37:K40"/>
    <mergeCell ref="L37:L40"/>
    <mergeCell ref="M37:M40"/>
    <mergeCell ref="N37:N40"/>
    <mergeCell ref="O37:O40"/>
    <mergeCell ref="P37:P40"/>
    <mergeCell ref="BT33:BT36"/>
    <mergeCell ref="A35:B36"/>
    <mergeCell ref="C35:G36"/>
    <mergeCell ref="AU35:AV35"/>
    <mergeCell ref="AU36:AV36"/>
    <mergeCell ref="A37:B38"/>
    <mergeCell ref="C37:G38"/>
    <mergeCell ref="H37:H40"/>
    <mergeCell ref="I37:I40"/>
    <mergeCell ref="J37:J40"/>
    <mergeCell ref="BN33:BN36"/>
    <mergeCell ref="BO33:BO36"/>
    <mergeCell ref="BP33:BP36"/>
    <mergeCell ref="BQ33:BQ36"/>
    <mergeCell ref="BR33:BR36"/>
    <mergeCell ref="BS33:BS36"/>
    <mergeCell ref="BH33:BH36"/>
    <mergeCell ref="BI33:BI36"/>
    <mergeCell ref="BJ33:BJ36"/>
    <mergeCell ref="BK33:BK36"/>
    <mergeCell ref="BL33:BL36"/>
    <mergeCell ref="BM33:BM36"/>
    <mergeCell ref="AX33:BB36"/>
    <mergeCell ref="BC33:BC36"/>
    <mergeCell ref="BD33:BD36"/>
    <mergeCell ref="BE33:BE36"/>
    <mergeCell ref="BF33:BF36"/>
    <mergeCell ref="BG33:BG36"/>
    <mergeCell ref="AJ33:AJ36"/>
    <mergeCell ref="AK33:AK36"/>
    <mergeCell ref="AL33:AL36"/>
    <mergeCell ref="AM33:AO36"/>
    <mergeCell ref="AP33:AT36"/>
    <mergeCell ref="AU33:AW34"/>
    <mergeCell ref="AD33:AD36"/>
    <mergeCell ref="AE33:AE36"/>
    <mergeCell ref="AF33:AF36"/>
    <mergeCell ref="AG33:AG36"/>
    <mergeCell ref="AH33:AH36"/>
    <mergeCell ref="AI33:AI36"/>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33:B34"/>
    <mergeCell ref="C33:G34"/>
    <mergeCell ref="H33:H36"/>
    <mergeCell ref="I33:I36"/>
    <mergeCell ref="J33:J36"/>
    <mergeCell ref="K33:K36"/>
    <mergeCell ref="BS29:BS32"/>
    <mergeCell ref="BT29:BT32"/>
    <mergeCell ref="A31:B32"/>
    <mergeCell ref="C31:G32"/>
    <mergeCell ref="AU31:AV31"/>
    <mergeCell ref="AU32:AV32"/>
    <mergeCell ref="BM29:BM32"/>
    <mergeCell ref="BN29:BN32"/>
    <mergeCell ref="BO29:BO32"/>
    <mergeCell ref="BP29:BP32"/>
    <mergeCell ref="BQ29:BQ32"/>
    <mergeCell ref="BR29:BR32"/>
    <mergeCell ref="BG29:BG32"/>
    <mergeCell ref="BH29:BH32"/>
    <mergeCell ref="BI29:BI32"/>
    <mergeCell ref="BJ29:BJ32"/>
    <mergeCell ref="BK29:BK32"/>
    <mergeCell ref="BL29:BL32"/>
    <mergeCell ref="AU29:AW30"/>
    <mergeCell ref="AX29:BB32"/>
    <mergeCell ref="BC29:BC32"/>
    <mergeCell ref="BD29:BD32"/>
    <mergeCell ref="BE29:BE32"/>
    <mergeCell ref="BF29:BF32"/>
    <mergeCell ref="AI29:AI32"/>
    <mergeCell ref="AJ29:AJ32"/>
    <mergeCell ref="AK29:AK32"/>
    <mergeCell ref="AL29:AL32"/>
    <mergeCell ref="AM29:AO32"/>
    <mergeCell ref="AP29:AT32"/>
    <mergeCell ref="AC29:AC32"/>
    <mergeCell ref="AD29:AD32"/>
    <mergeCell ref="AE29:AE32"/>
    <mergeCell ref="AF29:AF32"/>
    <mergeCell ref="AG29:AG32"/>
    <mergeCell ref="AH29:AH32"/>
    <mergeCell ref="W29:W32"/>
    <mergeCell ref="X29:X32"/>
    <mergeCell ref="Y29:Y32"/>
    <mergeCell ref="Z29:Z32"/>
    <mergeCell ref="AA29:AA32"/>
    <mergeCell ref="AB29:AB32"/>
    <mergeCell ref="Q29:Q32"/>
    <mergeCell ref="R29:R32"/>
    <mergeCell ref="S29:S32"/>
    <mergeCell ref="T29:T32"/>
    <mergeCell ref="U29:U32"/>
    <mergeCell ref="V29:V32"/>
    <mergeCell ref="K29:K32"/>
    <mergeCell ref="L29:L32"/>
    <mergeCell ref="M29:M32"/>
    <mergeCell ref="N29:N32"/>
    <mergeCell ref="O29:O32"/>
    <mergeCell ref="P29:P32"/>
    <mergeCell ref="BT25:BT28"/>
    <mergeCell ref="A27:B28"/>
    <mergeCell ref="C27:G28"/>
    <mergeCell ref="AU27:AV27"/>
    <mergeCell ref="AU28:AV28"/>
    <mergeCell ref="A29:B30"/>
    <mergeCell ref="C29:G30"/>
    <mergeCell ref="H29:H32"/>
    <mergeCell ref="I29:I32"/>
    <mergeCell ref="J29:J32"/>
    <mergeCell ref="BN25:BN28"/>
    <mergeCell ref="BO25:BO28"/>
    <mergeCell ref="BP25:BP28"/>
    <mergeCell ref="BQ25:BQ28"/>
    <mergeCell ref="BR25:BR28"/>
    <mergeCell ref="BS25:BS28"/>
    <mergeCell ref="BH25:BH28"/>
    <mergeCell ref="BI25:BI28"/>
    <mergeCell ref="BJ25:BJ28"/>
    <mergeCell ref="BK25:BK28"/>
    <mergeCell ref="BL25:BL28"/>
    <mergeCell ref="BM25:BM28"/>
    <mergeCell ref="AX25:BB28"/>
    <mergeCell ref="BC25:BC28"/>
    <mergeCell ref="BD25:BD28"/>
    <mergeCell ref="BE25:BE28"/>
    <mergeCell ref="BF25:BF28"/>
    <mergeCell ref="BG25:BG28"/>
    <mergeCell ref="AJ25:AJ28"/>
    <mergeCell ref="AK25:AK28"/>
    <mergeCell ref="AL25:AL28"/>
    <mergeCell ref="AM25:AO28"/>
    <mergeCell ref="AP25:AT28"/>
    <mergeCell ref="AU25:AW26"/>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25:B26"/>
    <mergeCell ref="C25:G26"/>
    <mergeCell ref="H25:H28"/>
    <mergeCell ref="I25:I28"/>
    <mergeCell ref="J25:J28"/>
    <mergeCell ref="K25:K28"/>
    <mergeCell ref="BS21:BS24"/>
    <mergeCell ref="BT21:BT24"/>
    <mergeCell ref="A23:B24"/>
    <mergeCell ref="C23:G24"/>
    <mergeCell ref="AU23:AV23"/>
    <mergeCell ref="AU24:AV24"/>
    <mergeCell ref="BM21:BM24"/>
    <mergeCell ref="BN21:BN24"/>
    <mergeCell ref="BO21:BO24"/>
    <mergeCell ref="BP21:BP24"/>
    <mergeCell ref="BQ21:BQ24"/>
    <mergeCell ref="BR21:BR24"/>
    <mergeCell ref="BG21:BG24"/>
    <mergeCell ref="BH21:BH24"/>
    <mergeCell ref="BI21:BI24"/>
    <mergeCell ref="BJ21:BJ24"/>
    <mergeCell ref="BK21:BK24"/>
    <mergeCell ref="BL21:BL24"/>
    <mergeCell ref="AU21:AW22"/>
    <mergeCell ref="AX21:BB24"/>
    <mergeCell ref="BC21:BC24"/>
    <mergeCell ref="BD21:BD24"/>
    <mergeCell ref="BE21:BE24"/>
    <mergeCell ref="BF21:BF24"/>
    <mergeCell ref="AI21:AI24"/>
    <mergeCell ref="AJ21:AJ24"/>
    <mergeCell ref="AK21:AK24"/>
    <mergeCell ref="AL21:AL24"/>
    <mergeCell ref="AM21:AO24"/>
    <mergeCell ref="AP21:AT24"/>
    <mergeCell ref="AC21:AC24"/>
    <mergeCell ref="AD21:AD24"/>
    <mergeCell ref="AE21:AE24"/>
    <mergeCell ref="AF21:AF24"/>
    <mergeCell ref="AG21:AG24"/>
    <mergeCell ref="AH21:AH24"/>
    <mergeCell ref="W21:W24"/>
    <mergeCell ref="X21:X24"/>
    <mergeCell ref="Y21:Y24"/>
    <mergeCell ref="Z21:Z24"/>
    <mergeCell ref="AA21:AA24"/>
    <mergeCell ref="AB21:AB24"/>
    <mergeCell ref="Q21:Q24"/>
    <mergeCell ref="R21:R24"/>
    <mergeCell ref="S21:S24"/>
    <mergeCell ref="T21:T24"/>
    <mergeCell ref="U21:U24"/>
    <mergeCell ref="V21:V24"/>
    <mergeCell ref="K21:K24"/>
    <mergeCell ref="L21:L24"/>
    <mergeCell ref="M21:M24"/>
    <mergeCell ref="N21:N24"/>
    <mergeCell ref="O21:O24"/>
    <mergeCell ref="P21:P24"/>
    <mergeCell ref="BT17:BT20"/>
    <mergeCell ref="A19:B20"/>
    <mergeCell ref="C19:G20"/>
    <mergeCell ref="AU19:AV19"/>
    <mergeCell ref="AU20:AV20"/>
    <mergeCell ref="A21:B22"/>
    <mergeCell ref="C21:G22"/>
    <mergeCell ref="H21:H24"/>
    <mergeCell ref="I21:I24"/>
    <mergeCell ref="J21:J24"/>
    <mergeCell ref="BN17:BN20"/>
    <mergeCell ref="BO17:BO20"/>
    <mergeCell ref="BP17:BP20"/>
    <mergeCell ref="BQ17:BQ20"/>
    <mergeCell ref="BR17:BR20"/>
    <mergeCell ref="BS17:BS20"/>
    <mergeCell ref="BH17:BH20"/>
    <mergeCell ref="BI17:BI20"/>
    <mergeCell ref="BJ17:BJ20"/>
    <mergeCell ref="BK17:BK20"/>
    <mergeCell ref="BL17:BL20"/>
    <mergeCell ref="BM17:BM20"/>
    <mergeCell ref="AX17:BB20"/>
    <mergeCell ref="BC17:BC20"/>
    <mergeCell ref="BD17:BD20"/>
    <mergeCell ref="BE17:BE20"/>
    <mergeCell ref="BF17:BF20"/>
    <mergeCell ref="BG17:BG20"/>
    <mergeCell ref="AJ17:AJ20"/>
    <mergeCell ref="AK17:AK20"/>
    <mergeCell ref="AL17:AL20"/>
    <mergeCell ref="AM17:AO20"/>
    <mergeCell ref="AP17:AT20"/>
    <mergeCell ref="AU17:AW18"/>
    <mergeCell ref="AD17:AD20"/>
    <mergeCell ref="AE17:AE20"/>
    <mergeCell ref="AF17:AF20"/>
    <mergeCell ref="AG17:AG20"/>
    <mergeCell ref="AH17:AH20"/>
    <mergeCell ref="AI17:AI20"/>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17:B18"/>
    <mergeCell ref="C17:G18"/>
    <mergeCell ref="H17:H20"/>
    <mergeCell ref="I17:I20"/>
    <mergeCell ref="J17:J20"/>
    <mergeCell ref="K17:K20"/>
    <mergeCell ref="BS13:BS16"/>
    <mergeCell ref="BT13:BT16"/>
    <mergeCell ref="A15:B16"/>
    <mergeCell ref="C15:G16"/>
    <mergeCell ref="AU15:AV15"/>
    <mergeCell ref="AU16:AV16"/>
    <mergeCell ref="BM13:BM16"/>
    <mergeCell ref="BN13:BN16"/>
    <mergeCell ref="BO13:BO16"/>
    <mergeCell ref="BP13:BP16"/>
    <mergeCell ref="BQ13:BQ16"/>
    <mergeCell ref="BR13:BR16"/>
    <mergeCell ref="BG13:BG16"/>
    <mergeCell ref="BH13:BH16"/>
    <mergeCell ref="BI13:BI16"/>
    <mergeCell ref="BJ13:BJ16"/>
    <mergeCell ref="BK13:BK16"/>
    <mergeCell ref="BL13:BL16"/>
    <mergeCell ref="AU13:AW14"/>
    <mergeCell ref="AX13:BB16"/>
    <mergeCell ref="BC13:BC16"/>
    <mergeCell ref="BD13:BD16"/>
    <mergeCell ref="BE13:BE16"/>
    <mergeCell ref="BF13:BF16"/>
    <mergeCell ref="AI13:AI16"/>
    <mergeCell ref="AJ13:AJ16"/>
    <mergeCell ref="AK13:AK16"/>
    <mergeCell ref="AL13:AL16"/>
    <mergeCell ref="AM13:AO16"/>
    <mergeCell ref="AP13:AT16"/>
    <mergeCell ref="AC13:AC16"/>
    <mergeCell ref="AD13:AD16"/>
    <mergeCell ref="AE13:AE16"/>
    <mergeCell ref="AF13:AF16"/>
    <mergeCell ref="AG13:AG16"/>
    <mergeCell ref="AH13:AH16"/>
    <mergeCell ref="W13:W16"/>
    <mergeCell ref="X13:X16"/>
    <mergeCell ref="Y13:Y16"/>
    <mergeCell ref="Z13:Z16"/>
    <mergeCell ref="AA13:AA16"/>
    <mergeCell ref="AB13:AB16"/>
    <mergeCell ref="Q13:Q16"/>
    <mergeCell ref="R13:R16"/>
    <mergeCell ref="S13:S16"/>
    <mergeCell ref="T13:T16"/>
    <mergeCell ref="U13:U16"/>
    <mergeCell ref="V13:V16"/>
    <mergeCell ref="K13:K16"/>
    <mergeCell ref="L13:L16"/>
    <mergeCell ref="M13:M16"/>
    <mergeCell ref="N13:N16"/>
    <mergeCell ref="O13:O16"/>
    <mergeCell ref="P13:P16"/>
    <mergeCell ref="BT9:BT12"/>
    <mergeCell ref="A11:B12"/>
    <mergeCell ref="C11:G12"/>
    <mergeCell ref="AU11:AV11"/>
    <mergeCell ref="AU12:AV12"/>
    <mergeCell ref="A13:B14"/>
    <mergeCell ref="C13:G14"/>
    <mergeCell ref="H13:H16"/>
    <mergeCell ref="I13:I16"/>
    <mergeCell ref="J13:J16"/>
    <mergeCell ref="BN9:BN12"/>
    <mergeCell ref="BO9:BO12"/>
    <mergeCell ref="BP9:BP12"/>
    <mergeCell ref="BQ9:BQ12"/>
    <mergeCell ref="BR9:BR12"/>
    <mergeCell ref="BS9:BS12"/>
    <mergeCell ref="BH9:BH12"/>
    <mergeCell ref="BI9:BI12"/>
    <mergeCell ref="BJ9:BJ12"/>
    <mergeCell ref="BK9:BK12"/>
    <mergeCell ref="BL9:BL12"/>
    <mergeCell ref="BM9:BM12"/>
    <mergeCell ref="AX9:BB12"/>
    <mergeCell ref="BC9:BC12"/>
    <mergeCell ref="BD9:BD12"/>
    <mergeCell ref="BE9:BE12"/>
    <mergeCell ref="BF9:BF12"/>
    <mergeCell ref="BG9:BG12"/>
    <mergeCell ref="AJ9:AJ12"/>
    <mergeCell ref="AK9:AK12"/>
    <mergeCell ref="AL9:AL12"/>
    <mergeCell ref="AM9:AO12"/>
    <mergeCell ref="AP9:AT12"/>
    <mergeCell ref="AU9:AW10"/>
    <mergeCell ref="AD9:AD12"/>
    <mergeCell ref="AE9:AE12"/>
    <mergeCell ref="AF9:AF12"/>
    <mergeCell ref="AG9:AG12"/>
    <mergeCell ref="AH9:AH12"/>
    <mergeCell ref="AI9:AI12"/>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A9:B10"/>
    <mergeCell ref="C9:G10"/>
    <mergeCell ref="H9:H12"/>
    <mergeCell ref="I9:I12"/>
    <mergeCell ref="J9:J12"/>
    <mergeCell ref="K9:K12"/>
    <mergeCell ref="BP6:BP8"/>
    <mergeCell ref="BQ6:BQ8"/>
    <mergeCell ref="BR6:BR8"/>
    <mergeCell ref="AJ6:AJ7"/>
    <mergeCell ref="AK6:AK7"/>
    <mergeCell ref="AL6:AL7"/>
    <mergeCell ref="AD6:AD7"/>
    <mergeCell ref="AE6:AE7"/>
    <mergeCell ref="AF6:AF7"/>
    <mergeCell ref="AG6:AG7"/>
    <mergeCell ref="AH6:AH7"/>
    <mergeCell ref="AI6:AI7"/>
    <mergeCell ref="X6:X7"/>
    <mergeCell ref="Y6:Y7"/>
    <mergeCell ref="Z6:Z7"/>
    <mergeCell ref="AA6:AA7"/>
    <mergeCell ref="AB6:AB7"/>
    <mergeCell ref="AC6:AC7"/>
    <mergeCell ref="AM5:AO8"/>
    <mergeCell ref="AP5:AT8"/>
    <mergeCell ref="AU5:AW6"/>
    <mergeCell ref="AX5:BB8"/>
    <mergeCell ref="BC5:BK5"/>
    <mergeCell ref="BL5:BT5"/>
    <mergeCell ref="BF6:BF8"/>
    <mergeCell ref="BG6:BG8"/>
    <mergeCell ref="BH6:BH8"/>
    <mergeCell ref="BI6:BI8"/>
    <mergeCell ref="BS6:BS8"/>
    <mergeCell ref="BT6:BT8"/>
    <mergeCell ref="AU7:AW8"/>
    <mergeCell ref="BJ6:BJ8"/>
    <mergeCell ref="BK6:BK8"/>
    <mergeCell ref="BL6:BL8"/>
    <mergeCell ref="BM6:BM8"/>
    <mergeCell ref="BN6:BN8"/>
    <mergeCell ref="BO6:BO8"/>
    <mergeCell ref="BC6:BC8"/>
    <mergeCell ref="BD6:BD8"/>
    <mergeCell ref="BE6:BE8"/>
    <mergeCell ref="A5:G8"/>
    <mergeCell ref="H5:N5"/>
    <mergeCell ref="O5:U5"/>
    <mergeCell ref="V5:AB5"/>
    <mergeCell ref="AC5:AI5"/>
    <mergeCell ref="AJ5:AL5"/>
    <mergeCell ref="H6:H7"/>
    <mergeCell ref="I6:I7"/>
    <mergeCell ref="J6:J7"/>
    <mergeCell ref="K6:K7"/>
    <mergeCell ref="R6:R7"/>
    <mergeCell ref="S6:S7"/>
    <mergeCell ref="T6:T7"/>
    <mergeCell ref="U6:U7"/>
    <mergeCell ref="V6:V7"/>
    <mergeCell ref="W6:W7"/>
    <mergeCell ref="L6:L7"/>
    <mergeCell ref="M6:M7"/>
    <mergeCell ref="N6:N7"/>
    <mergeCell ref="O6:O7"/>
    <mergeCell ref="P6:P7"/>
    <mergeCell ref="Q6:Q7"/>
  </mergeCells>
  <phoneticPr fontId="3"/>
  <printOptions horizontalCentered="1" verticalCentered="1"/>
  <pageMargins left="0.70866141732283472" right="0.19685039370078741" top="0.39370078740157483" bottom="0.39370078740157483" header="0.39370078740157483" footer="0"/>
  <pageSetup paperSize="9" scale="58" orientation="landscape" blackAndWhite="1" r:id="rId1"/>
  <headerFooter scaleWithDoc="0">
    <oddFooter>&amp;C&amp;"游ゴシック,標準"9/24&amp;R&amp;"游ゴシック,標準"&amp;F</oddFooter>
  </headerFooter>
  <colBreaks count="1" manualBreakCount="1">
    <brk id="54" max="1048575"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00000000-0002-0000-0A00-000000000000}">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pageSetUpPr fitToPage="1"/>
  </sheetPr>
  <dimension ref="A1:CS111"/>
  <sheetViews>
    <sheetView view="pageBreakPreview" zoomScale="110" zoomScaleNormal="100" zoomScaleSheetLayoutView="110" workbookViewId="0"/>
  </sheetViews>
  <sheetFormatPr defaultRowHeight="16.5" x14ac:dyDescent="0.15"/>
  <cols>
    <col min="1" max="1" width="4.625" style="245" customWidth="1"/>
    <col min="2" max="7" width="2.625" style="254" customWidth="1"/>
    <col min="8" max="49" width="2.375" style="254" customWidth="1"/>
    <col min="50" max="89" width="2.625" style="254" customWidth="1"/>
    <col min="90" max="97" width="9" style="254"/>
    <col min="98" max="256" width="9" style="20"/>
    <col min="257" max="257" width="4.625" style="20" customWidth="1"/>
    <col min="258" max="263" width="2.625" style="20" customWidth="1"/>
    <col min="264" max="305" width="2.375" style="20" customWidth="1"/>
    <col min="306" max="345" width="2.625" style="20" customWidth="1"/>
    <col min="346" max="512" width="9" style="20"/>
    <col min="513" max="513" width="4.625" style="20" customWidth="1"/>
    <col min="514" max="519" width="2.625" style="20" customWidth="1"/>
    <col min="520" max="561" width="2.375" style="20" customWidth="1"/>
    <col min="562" max="601" width="2.625" style="20" customWidth="1"/>
    <col min="602" max="768" width="9" style="20"/>
    <col min="769" max="769" width="4.625" style="20" customWidth="1"/>
    <col min="770" max="775" width="2.625" style="20" customWidth="1"/>
    <col min="776" max="817" width="2.375" style="20" customWidth="1"/>
    <col min="818" max="857" width="2.625" style="20" customWidth="1"/>
    <col min="858" max="1024" width="9" style="20"/>
    <col min="1025" max="1025" width="4.625" style="20" customWidth="1"/>
    <col min="1026" max="1031" width="2.625" style="20" customWidth="1"/>
    <col min="1032" max="1073" width="2.375" style="20" customWidth="1"/>
    <col min="1074" max="1113" width="2.625" style="20" customWidth="1"/>
    <col min="1114" max="1280" width="9" style="20"/>
    <col min="1281" max="1281" width="4.625" style="20" customWidth="1"/>
    <col min="1282" max="1287" width="2.625" style="20" customWidth="1"/>
    <col min="1288" max="1329" width="2.375" style="20" customWidth="1"/>
    <col min="1330" max="1369" width="2.625" style="20" customWidth="1"/>
    <col min="1370" max="1536" width="9" style="20"/>
    <col min="1537" max="1537" width="4.625" style="20" customWidth="1"/>
    <col min="1538" max="1543" width="2.625" style="20" customWidth="1"/>
    <col min="1544" max="1585" width="2.375" style="20" customWidth="1"/>
    <col min="1586" max="1625" width="2.625" style="20" customWidth="1"/>
    <col min="1626" max="1792" width="9" style="20"/>
    <col min="1793" max="1793" width="4.625" style="20" customWidth="1"/>
    <col min="1794" max="1799" width="2.625" style="20" customWidth="1"/>
    <col min="1800" max="1841" width="2.375" style="20" customWidth="1"/>
    <col min="1842" max="1881" width="2.625" style="20" customWidth="1"/>
    <col min="1882" max="2048" width="9" style="20"/>
    <col min="2049" max="2049" width="4.625" style="20" customWidth="1"/>
    <col min="2050" max="2055" width="2.625" style="20" customWidth="1"/>
    <col min="2056" max="2097" width="2.375" style="20" customWidth="1"/>
    <col min="2098" max="2137" width="2.625" style="20" customWidth="1"/>
    <col min="2138" max="2304" width="9" style="20"/>
    <col min="2305" max="2305" width="4.625" style="20" customWidth="1"/>
    <col min="2306" max="2311" width="2.625" style="20" customWidth="1"/>
    <col min="2312" max="2353" width="2.375" style="20" customWidth="1"/>
    <col min="2354" max="2393" width="2.625" style="20" customWidth="1"/>
    <col min="2394" max="2560" width="9" style="20"/>
    <col min="2561" max="2561" width="4.625" style="20" customWidth="1"/>
    <col min="2562" max="2567" width="2.625" style="20" customWidth="1"/>
    <col min="2568" max="2609" width="2.375" style="20" customWidth="1"/>
    <col min="2610" max="2649" width="2.625" style="20" customWidth="1"/>
    <col min="2650" max="2816" width="9" style="20"/>
    <col min="2817" max="2817" width="4.625" style="20" customWidth="1"/>
    <col min="2818" max="2823" width="2.625" style="20" customWidth="1"/>
    <col min="2824" max="2865" width="2.375" style="20" customWidth="1"/>
    <col min="2866" max="2905" width="2.625" style="20" customWidth="1"/>
    <col min="2906" max="3072" width="9" style="20"/>
    <col min="3073" max="3073" width="4.625" style="20" customWidth="1"/>
    <col min="3074" max="3079" width="2.625" style="20" customWidth="1"/>
    <col min="3080" max="3121" width="2.375" style="20" customWidth="1"/>
    <col min="3122" max="3161" width="2.625" style="20" customWidth="1"/>
    <col min="3162" max="3328" width="9" style="20"/>
    <col min="3329" max="3329" width="4.625" style="20" customWidth="1"/>
    <col min="3330" max="3335" width="2.625" style="20" customWidth="1"/>
    <col min="3336" max="3377" width="2.375" style="20" customWidth="1"/>
    <col min="3378" max="3417" width="2.625" style="20" customWidth="1"/>
    <col min="3418" max="3584" width="9" style="20"/>
    <col min="3585" max="3585" width="4.625" style="20" customWidth="1"/>
    <col min="3586" max="3591" width="2.625" style="20" customWidth="1"/>
    <col min="3592" max="3633" width="2.375" style="20" customWidth="1"/>
    <col min="3634" max="3673" width="2.625" style="20" customWidth="1"/>
    <col min="3674" max="3840" width="9" style="20"/>
    <col min="3841" max="3841" width="4.625" style="20" customWidth="1"/>
    <col min="3842" max="3847" width="2.625" style="20" customWidth="1"/>
    <col min="3848" max="3889" width="2.375" style="20" customWidth="1"/>
    <col min="3890" max="3929" width="2.625" style="20" customWidth="1"/>
    <col min="3930" max="4096" width="9" style="20"/>
    <col min="4097" max="4097" width="4.625" style="20" customWidth="1"/>
    <col min="4098" max="4103" width="2.625" style="20" customWidth="1"/>
    <col min="4104" max="4145" width="2.375" style="20" customWidth="1"/>
    <col min="4146" max="4185" width="2.625" style="20" customWidth="1"/>
    <col min="4186" max="4352" width="9" style="20"/>
    <col min="4353" max="4353" width="4.625" style="20" customWidth="1"/>
    <col min="4354" max="4359" width="2.625" style="20" customWidth="1"/>
    <col min="4360" max="4401" width="2.375" style="20" customWidth="1"/>
    <col min="4402" max="4441" width="2.625" style="20" customWidth="1"/>
    <col min="4442" max="4608" width="9" style="20"/>
    <col min="4609" max="4609" width="4.625" style="20" customWidth="1"/>
    <col min="4610" max="4615" width="2.625" style="20" customWidth="1"/>
    <col min="4616" max="4657" width="2.375" style="20" customWidth="1"/>
    <col min="4658" max="4697" width="2.625" style="20" customWidth="1"/>
    <col min="4698" max="4864" width="9" style="20"/>
    <col min="4865" max="4865" width="4.625" style="20" customWidth="1"/>
    <col min="4866" max="4871" width="2.625" style="20" customWidth="1"/>
    <col min="4872" max="4913" width="2.375" style="20" customWidth="1"/>
    <col min="4914" max="4953" width="2.625" style="20" customWidth="1"/>
    <col min="4954" max="5120" width="9" style="20"/>
    <col min="5121" max="5121" width="4.625" style="20" customWidth="1"/>
    <col min="5122" max="5127" width="2.625" style="20" customWidth="1"/>
    <col min="5128" max="5169" width="2.375" style="20" customWidth="1"/>
    <col min="5170" max="5209" width="2.625" style="20" customWidth="1"/>
    <col min="5210" max="5376" width="9" style="20"/>
    <col min="5377" max="5377" width="4.625" style="20" customWidth="1"/>
    <col min="5378" max="5383" width="2.625" style="20" customWidth="1"/>
    <col min="5384" max="5425" width="2.375" style="20" customWidth="1"/>
    <col min="5426" max="5465" width="2.625" style="20" customWidth="1"/>
    <col min="5466" max="5632" width="9" style="20"/>
    <col min="5633" max="5633" width="4.625" style="20" customWidth="1"/>
    <col min="5634" max="5639" width="2.625" style="20" customWidth="1"/>
    <col min="5640" max="5681" width="2.375" style="20" customWidth="1"/>
    <col min="5682" max="5721" width="2.625" style="20" customWidth="1"/>
    <col min="5722" max="5888" width="9" style="20"/>
    <col min="5889" max="5889" width="4.625" style="20" customWidth="1"/>
    <col min="5890" max="5895" width="2.625" style="20" customWidth="1"/>
    <col min="5896" max="5937" width="2.375" style="20" customWidth="1"/>
    <col min="5938" max="5977" width="2.625" style="20" customWidth="1"/>
    <col min="5978" max="6144" width="9" style="20"/>
    <col min="6145" max="6145" width="4.625" style="20" customWidth="1"/>
    <col min="6146" max="6151" width="2.625" style="20" customWidth="1"/>
    <col min="6152" max="6193" width="2.375" style="20" customWidth="1"/>
    <col min="6194" max="6233" width="2.625" style="20" customWidth="1"/>
    <col min="6234" max="6400" width="9" style="20"/>
    <col min="6401" max="6401" width="4.625" style="20" customWidth="1"/>
    <col min="6402" max="6407" width="2.625" style="20" customWidth="1"/>
    <col min="6408" max="6449" width="2.375" style="20" customWidth="1"/>
    <col min="6450" max="6489" width="2.625" style="20" customWidth="1"/>
    <col min="6490" max="6656" width="9" style="20"/>
    <col min="6657" max="6657" width="4.625" style="20" customWidth="1"/>
    <col min="6658" max="6663" width="2.625" style="20" customWidth="1"/>
    <col min="6664" max="6705" width="2.375" style="20" customWidth="1"/>
    <col min="6706" max="6745" width="2.625" style="20" customWidth="1"/>
    <col min="6746" max="6912" width="9" style="20"/>
    <col min="6913" max="6913" width="4.625" style="20" customWidth="1"/>
    <col min="6914" max="6919" width="2.625" style="20" customWidth="1"/>
    <col min="6920" max="6961" width="2.375" style="20" customWidth="1"/>
    <col min="6962" max="7001" width="2.625" style="20" customWidth="1"/>
    <col min="7002" max="7168" width="9" style="20"/>
    <col min="7169" max="7169" width="4.625" style="20" customWidth="1"/>
    <col min="7170" max="7175" width="2.625" style="20" customWidth="1"/>
    <col min="7176" max="7217" width="2.375" style="20" customWidth="1"/>
    <col min="7218" max="7257" width="2.625" style="20" customWidth="1"/>
    <col min="7258" max="7424" width="9" style="20"/>
    <col min="7425" max="7425" width="4.625" style="20" customWidth="1"/>
    <col min="7426" max="7431" width="2.625" style="20" customWidth="1"/>
    <col min="7432" max="7473" width="2.375" style="20" customWidth="1"/>
    <col min="7474" max="7513" width="2.625" style="20" customWidth="1"/>
    <col min="7514" max="7680" width="9" style="20"/>
    <col min="7681" max="7681" width="4.625" style="20" customWidth="1"/>
    <col min="7682" max="7687" width="2.625" style="20" customWidth="1"/>
    <col min="7688" max="7729" width="2.375" style="20" customWidth="1"/>
    <col min="7730" max="7769" width="2.625" style="20" customWidth="1"/>
    <col min="7770" max="7936" width="9" style="20"/>
    <col min="7937" max="7937" width="4.625" style="20" customWidth="1"/>
    <col min="7938" max="7943" width="2.625" style="20" customWidth="1"/>
    <col min="7944" max="7985" width="2.375" style="20" customWidth="1"/>
    <col min="7986" max="8025" width="2.625" style="20" customWidth="1"/>
    <col min="8026" max="8192" width="9" style="20"/>
    <col min="8193" max="8193" width="4.625" style="20" customWidth="1"/>
    <col min="8194" max="8199" width="2.625" style="20" customWidth="1"/>
    <col min="8200" max="8241" width="2.375" style="20" customWidth="1"/>
    <col min="8242" max="8281" width="2.625" style="20" customWidth="1"/>
    <col min="8282" max="8448" width="9" style="20"/>
    <col min="8449" max="8449" width="4.625" style="20" customWidth="1"/>
    <col min="8450" max="8455" width="2.625" style="20" customWidth="1"/>
    <col min="8456" max="8497" width="2.375" style="20" customWidth="1"/>
    <col min="8498" max="8537" width="2.625" style="20" customWidth="1"/>
    <col min="8538" max="8704" width="9" style="20"/>
    <col min="8705" max="8705" width="4.625" style="20" customWidth="1"/>
    <col min="8706" max="8711" width="2.625" style="20" customWidth="1"/>
    <col min="8712" max="8753" width="2.375" style="20" customWidth="1"/>
    <col min="8754" max="8793" width="2.625" style="20" customWidth="1"/>
    <col min="8794" max="8960" width="9" style="20"/>
    <col min="8961" max="8961" width="4.625" style="20" customWidth="1"/>
    <col min="8962" max="8967" width="2.625" style="20" customWidth="1"/>
    <col min="8968" max="9009" width="2.375" style="20" customWidth="1"/>
    <col min="9010" max="9049" width="2.625" style="20" customWidth="1"/>
    <col min="9050" max="9216" width="9" style="20"/>
    <col min="9217" max="9217" width="4.625" style="20" customWidth="1"/>
    <col min="9218" max="9223" width="2.625" style="20" customWidth="1"/>
    <col min="9224" max="9265" width="2.375" style="20" customWidth="1"/>
    <col min="9266" max="9305" width="2.625" style="20" customWidth="1"/>
    <col min="9306" max="9472" width="9" style="20"/>
    <col min="9473" max="9473" width="4.625" style="20" customWidth="1"/>
    <col min="9474" max="9479" width="2.625" style="20" customWidth="1"/>
    <col min="9480" max="9521" width="2.375" style="20" customWidth="1"/>
    <col min="9522" max="9561" width="2.625" style="20" customWidth="1"/>
    <col min="9562" max="9728" width="9" style="20"/>
    <col min="9729" max="9729" width="4.625" style="20" customWidth="1"/>
    <col min="9730" max="9735" width="2.625" style="20" customWidth="1"/>
    <col min="9736" max="9777" width="2.375" style="20" customWidth="1"/>
    <col min="9778" max="9817" width="2.625" style="20" customWidth="1"/>
    <col min="9818" max="9984" width="9" style="20"/>
    <col min="9985" max="9985" width="4.625" style="20" customWidth="1"/>
    <col min="9986" max="9991" width="2.625" style="20" customWidth="1"/>
    <col min="9992" max="10033" width="2.375" style="20" customWidth="1"/>
    <col min="10034" max="10073" width="2.625" style="20" customWidth="1"/>
    <col min="10074" max="10240" width="9" style="20"/>
    <col min="10241" max="10241" width="4.625" style="20" customWidth="1"/>
    <col min="10242" max="10247" width="2.625" style="20" customWidth="1"/>
    <col min="10248" max="10289" width="2.375" style="20" customWidth="1"/>
    <col min="10290" max="10329" width="2.625" style="20" customWidth="1"/>
    <col min="10330" max="10496" width="9" style="20"/>
    <col min="10497" max="10497" width="4.625" style="20" customWidth="1"/>
    <col min="10498" max="10503" width="2.625" style="20" customWidth="1"/>
    <col min="10504" max="10545" width="2.375" style="20" customWidth="1"/>
    <col min="10546" max="10585" width="2.625" style="20" customWidth="1"/>
    <col min="10586" max="10752" width="9" style="20"/>
    <col min="10753" max="10753" width="4.625" style="20" customWidth="1"/>
    <col min="10754" max="10759" width="2.625" style="20" customWidth="1"/>
    <col min="10760" max="10801" width="2.375" style="20" customWidth="1"/>
    <col min="10802" max="10841" width="2.625" style="20" customWidth="1"/>
    <col min="10842" max="11008" width="9" style="20"/>
    <col min="11009" max="11009" width="4.625" style="20" customWidth="1"/>
    <col min="11010" max="11015" width="2.625" style="20" customWidth="1"/>
    <col min="11016" max="11057" width="2.375" style="20" customWidth="1"/>
    <col min="11058" max="11097" width="2.625" style="20" customWidth="1"/>
    <col min="11098" max="11264" width="9" style="20"/>
    <col min="11265" max="11265" width="4.625" style="20" customWidth="1"/>
    <col min="11266" max="11271" width="2.625" style="20" customWidth="1"/>
    <col min="11272" max="11313" width="2.375" style="20" customWidth="1"/>
    <col min="11314" max="11353" width="2.625" style="20" customWidth="1"/>
    <col min="11354" max="11520" width="9" style="20"/>
    <col min="11521" max="11521" width="4.625" style="20" customWidth="1"/>
    <col min="11522" max="11527" width="2.625" style="20" customWidth="1"/>
    <col min="11528" max="11569" width="2.375" style="20" customWidth="1"/>
    <col min="11570" max="11609" width="2.625" style="20" customWidth="1"/>
    <col min="11610" max="11776" width="9" style="20"/>
    <col min="11777" max="11777" width="4.625" style="20" customWidth="1"/>
    <col min="11778" max="11783" width="2.625" style="20" customWidth="1"/>
    <col min="11784" max="11825" width="2.375" style="20" customWidth="1"/>
    <col min="11826" max="11865" width="2.625" style="20" customWidth="1"/>
    <col min="11866" max="12032" width="9" style="20"/>
    <col min="12033" max="12033" width="4.625" style="20" customWidth="1"/>
    <col min="12034" max="12039" width="2.625" style="20" customWidth="1"/>
    <col min="12040" max="12081" width="2.375" style="20" customWidth="1"/>
    <col min="12082" max="12121" width="2.625" style="20" customWidth="1"/>
    <col min="12122" max="12288" width="9" style="20"/>
    <col min="12289" max="12289" width="4.625" style="20" customWidth="1"/>
    <col min="12290" max="12295" width="2.625" style="20" customWidth="1"/>
    <col min="12296" max="12337" width="2.375" style="20" customWidth="1"/>
    <col min="12338" max="12377" width="2.625" style="20" customWidth="1"/>
    <col min="12378" max="12544" width="9" style="20"/>
    <col min="12545" max="12545" width="4.625" style="20" customWidth="1"/>
    <col min="12546" max="12551" width="2.625" style="20" customWidth="1"/>
    <col min="12552" max="12593" width="2.375" style="20" customWidth="1"/>
    <col min="12594" max="12633" width="2.625" style="20" customWidth="1"/>
    <col min="12634" max="12800" width="9" style="20"/>
    <col min="12801" max="12801" width="4.625" style="20" customWidth="1"/>
    <col min="12802" max="12807" width="2.625" style="20" customWidth="1"/>
    <col min="12808" max="12849" width="2.375" style="20" customWidth="1"/>
    <col min="12850" max="12889" width="2.625" style="20" customWidth="1"/>
    <col min="12890" max="13056" width="9" style="20"/>
    <col min="13057" max="13057" width="4.625" style="20" customWidth="1"/>
    <col min="13058" max="13063" width="2.625" style="20" customWidth="1"/>
    <col min="13064" max="13105" width="2.375" style="20" customWidth="1"/>
    <col min="13106" max="13145" width="2.625" style="20" customWidth="1"/>
    <col min="13146" max="13312" width="9" style="20"/>
    <col min="13313" max="13313" width="4.625" style="20" customWidth="1"/>
    <col min="13314" max="13319" width="2.625" style="20" customWidth="1"/>
    <col min="13320" max="13361" width="2.375" style="20" customWidth="1"/>
    <col min="13362" max="13401" width="2.625" style="20" customWidth="1"/>
    <col min="13402" max="13568" width="9" style="20"/>
    <col min="13569" max="13569" width="4.625" style="20" customWidth="1"/>
    <col min="13570" max="13575" width="2.625" style="20" customWidth="1"/>
    <col min="13576" max="13617" width="2.375" style="20" customWidth="1"/>
    <col min="13618" max="13657" width="2.625" style="20" customWidth="1"/>
    <col min="13658" max="13824" width="9" style="20"/>
    <col min="13825" max="13825" width="4.625" style="20" customWidth="1"/>
    <col min="13826" max="13831" width="2.625" style="20" customWidth="1"/>
    <col min="13832" max="13873" width="2.375" style="20" customWidth="1"/>
    <col min="13874" max="13913" width="2.625" style="20" customWidth="1"/>
    <col min="13914" max="14080" width="9" style="20"/>
    <col min="14081" max="14081" width="4.625" style="20" customWidth="1"/>
    <col min="14082" max="14087" width="2.625" style="20" customWidth="1"/>
    <col min="14088" max="14129" width="2.375" style="20" customWidth="1"/>
    <col min="14130" max="14169" width="2.625" style="20" customWidth="1"/>
    <col min="14170" max="14336" width="9" style="20"/>
    <col min="14337" max="14337" width="4.625" style="20" customWidth="1"/>
    <col min="14338" max="14343" width="2.625" style="20" customWidth="1"/>
    <col min="14344" max="14385" width="2.375" style="20" customWidth="1"/>
    <col min="14386" max="14425" width="2.625" style="20" customWidth="1"/>
    <col min="14426" max="14592" width="9" style="20"/>
    <col min="14593" max="14593" width="4.625" style="20" customWidth="1"/>
    <col min="14594" max="14599" width="2.625" style="20" customWidth="1"/>
    <col min="14600" max="14641" width="2.375" style="20" customWidth="1"/>
    <col min="14642" max="14681" width="2.625" style="20" customWidth="1"/>
    <col min="14682" max="14848" width="9" style="20"/>
    <col min="14849" max="14849" width="4.625" style="20" customWidth="1"/>
    <col min="14850" max="14855" width="2.625" style="20" customWidth="1"/>
    <col min="14856" max="14897" width="2.375" style="20" customWidth="1"/>
    <col min="14898" max="14937" width="2.625" style="20" customWidth="1"/>
    <col min="14938" max="15104" width="9" style="20"/>
    <col min="15105" max="15105" width="4.625" style="20" customWidth="1"/>
    <col min="15106" max="15111" width="2.625" style="20" customWidth="1"/>
    <col min="15112" max="15153" width="2.375" style="20" customWidth="1"/>
    <col min="15154" max="15193" width="2.625" style="20" customWidth="1"/>
    <col min="15194" max="15360" width="9" style="20"/>
    <col min="15361" max="15361" width="4.625" style="20" customWidth="1"/>
    <col min="15362" max="15367" width="2.625" style="20" customWidth="1"/>
    <col min="15368" max="15409" width="2.375" style="20" customWidth="1"/>
    <col min="15410" max="15449" width="2.625" style="20" customWidth="1"/>
    <col min="15450" max="15616" width="9" style="20"/>
    <col min="15617" max="15617" width="4.625" style="20" customWidth="1"/>
    <col min="15618" max="15623" width="2.625" style="20" customWidth="1"/>
    <col min="15624" max="15665" width="2.375" style="20" customWidth="1"/>
    <col min="15666" max="15705" width="2.625" style="20" customWidth="1"/>
    <col min="15706" max="15872" width="9" style="20"/>
    <col min="15873" max="15873" width="4.625" style="20" customWidth="1"/>
    <col min="15874" max="15879" width="2.625" style="20" customWidth="1"/>
    <col min="15880" max="15921" width="2.375" style="20" customWidth="1"/>
    <col min="15922" max="15961" width="2.625" style="20" customWidth="1"/>
    <col min="15962" max="16128" width="9" style="20"/>
    <col min="16129" max="16129" width="4.625" style="20" customWidth="1"/>
    <col min="16130" max="16135" width="2.625" style="20" customWidth="1"/>
    <col min="16136" max="16177" width="2.375" style="20" customWidth="1"/>
    <col min="16178" max="16217" width="2.625" style="20" customWidth="1"/>
    <col min="16218" max="16384" width="9" style="20"/>
  </cols>
  <sheetData>
    <row r="1" spans="1:97" s="21" customFormat="1" ht="15" customHeight="1" x14ac:dyDescent="0.15">
      <c r="A1" s="242" t="s">
        <v>287</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7"/>
      <c r="AD1" s="247"/>
      <c r="AE1" s="247"/>
      <c r="AF1" s="243"/>
      <c r="AG1" s="247"/>
      <c r="AH1" s="247"/>
      <c r="AI1" s="247"/>
      <c r="AJ1" s="1638"/>
      <c r="AK1" s="1638"/>
      <c r="AL1" s="1638"/>
      <c r="AM1" s="1638"/>
      <c r="AN1" s="1638"/>
      <c r="AO1" s="1638"/>
      <c r="AP1" s="1638"/>
      <c r="AQ1" s="1638"/>
      <c r="AR1" s="1638"/>
      <c r="AS1" s="1638"/>
      <c r="AT1" s="1638"/>
      <c r="AU1" s="1638"/>
      <c r="AV1" s="1638"/>
      <c r="AW1" s="1638"/>
      <c r="AX1" s="1638"/>
      <c r="AY1" s="1638"/>
      <c r="AZ1" s="1638"/>
      <c r="BA1" s="1638"/>
      <c r="BB1" s="1638"/>
      <c r="BC1" s="247"/>
      <c r="BD1" s="247"/>
      <c r="BE1" s="247"/>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row>
    <row r="2" spans="1:97" s="21" customFormat="1" ht="15" customHeight="1" x14ac:dyDescent="0.15">
      <c r="A2" s="243" t="s">
        <v>1000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47"/>
      <c r="AD2" s="247"/>
      <c r="AE2" s="247"/>
      <c r="AF2" s="243"/>
      <c r="AG2" s="247"/>
      <c r="AH2" s="247"/>
      <c r="AI2" s="247"/>
      <c r="AJ2" s="283"/>
      <c r="AK2" s="283"/>
      <c r="AL2" s="283"/>
      <c r="AM2" s="283"/>
      <c r="AN2" s="283"/>
      <c r="AO2" s="283"/>
      <c r="AP2" s="283"/>
      <c r="AQ2" s="283"/>
      <c r="AR2" s="283"/>
      <c r="AS2" s="283"/>
      <c r="AT2" s="283"/>
      <c r="AU2" s="283"/>
      <c r="AV2" s="283"/>
      <c r="AW2" s="283"/>
      <c r="AX2" s="283"/>
      <c r="AY2" s="283"/>
      <c r="AZ2" s="283"/>
      <c r="BA2" s="283"/>
      <c r="BB2" s="283"/>
      <c r="BC2" s="247"/>
      <c r="BD2" s="247"/>
      <c r="BE2" s="247"/>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row>
    <row r="3" spans="1:97" ht="15" customHeight="1" x14ac:dyDescent="0.15">
      <c r="A3" s="247"/>
      <c r="B3" s="282"/>
      <c r="C3" s="282"/>
      <c r="D3" s="282"/>
      <c r="E3" s="282"/>
      <c r="F3" s="1639"/>
      <c r="G3" s="1639"/>
      <c r="H3" s="1639"/>
      <c r="I3" s="1639"/>
      <c r="J3" s="1639"/>
      <c r="K3" s="1639"/>
      <c r="L3" s="1639"/>
      <c r="M3" s="1639"/>
      <c r="N3" s="1639"/>
      <c r="O3" s="1639"/>
      <c r="P3" s="1639"/>
      <c r="Q3" s="1639"/>
      <c r="R3" s="1639"/>
      <c r="S3" s="1639"/>
      <c r="T3" s="1639"/>
      <c r="U3" s="1639"/>
      <c r="V3" s="1639"/>
      <c r="W3" s="1639"/>
      <c r="X3" s="1639"/>
      <c r="Y3" s="1639"/>
      <c r="Z3" s="1639"/>
      <c r="AA3" s="1639"/>
      <c r="AB3" s="1639"/>
      <c r="AC3" s="282"/>
      <c r="AD3" s="282"/>
      <c r="AE3" s="282"/>
      <c r="AF3" s="243"/>
      <c r="AG3" s="282"/>
      <c r="AH3" s="282"/>
      <c r="AI3" s="282"/>
      <c r="AJ3" s="1640"/>
      <c r="AK3" s="1640"/>
      <c r="AL3" s="1640"/>
      <c r="AM3" s="1640"/>
      <c r="AN3" s="1640"/>
      <c r="AO3" s="1640"/>
      <c r="AP3" s="1640"/>
      <c r="AQ3" s="1640"/>
      <c r="AR3" s="1640"/>
      <c r="AS3" s="1640"/>
      <c r="AT3" s="1640"/>
      <c r="AU3" s="1640"/>
      <c r="AV3" s="1640"/>
      <c r="AW3" s="1640"/>
      <c r="AX3" s="1640"/>
      <c r="AY3" s="1640"/>
      <c r="AZ3" s="1640"/>
      <c r="BA3" s="1640"/>
      <c r="BB3" s="1640"/>
      <c r="BC3" s="282"/>
      <c r="BD3" s="282"/>
      <c r="BE3" s="282"/>
    </row>
    <row r="4" spans="1:97" ht="15" customHeight="1" x14ac:dyDescent="0.15">
      <c r="A4" s="1641" t="s">
        <v>1108</v>
      </c>
      <c r="B4" s="1641"/>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row>
    <row r="5" spans="1:97" ht="15" customHeight="1" thickBot="1" x14ac:dyDescent="0.2">
      <c r="A5" s="1642" t="s">
        <v>332</v>
      </c>
      <c r="B5" s="1643"/>
      <c r="C5" s="1643"/>
      <c r="D5" s="1643"/>
      <c r="E5" s="1643"/>
      <c r="F5" s="1643"/>
      <c r="G5" s="1644"/>
      <c r="H5" s="1630" t="s">
        <v>993</v>
      </c>
      <c r="I5" s="1630"/>
      <c r="J5" s="1630"/>
      <c r="K5" s="1630"/>
      <c r="L5" s="1630"/>
      <c r="M5" s="1630"/>
      <c r="N5" s="1631"/>
      <c r="O5" s="1630" t="s">
        <v>994</v>
      </c>
      <c r="P5" s="1630"/>
      <c r="Q5" s="1630"/>
      <c r="R5" s="1630"/>
      <c r="S5" s="1630"/>
      <c r="T5" s="1630"/>
      <c r="U5" s="1630"/>
      <c r="V5" s="1629" t="s">
        <v>995</v>
      </c>
      <c r="W5" s="1630"/>
      <c r="X5" s="1630"/>
      <c r="Y5" s="1630"/>
      <c r="Z5" s="1630"/>
      <c r="AA5" s="1630"/>
      <c r="AB5" s="1631"/>
      <c r="AC5" s="1630" t="s">
        <v>996</v>
      </c>
      <c r="AD5" s="1630"/>
      <c r="AE5" s="1630"/>
      <c r="AF5" s="1630"/>
      <c r="AG5" s="1630"/>
      <c r="AH5" s="1630"/>
      <c r="AI5" s="1630"/>
      <c r="AJ5" s="1629" t="s">
        <v>997</v>
      </c>
      <c r="AK5" s="1630"/>
      <c r="AL5" s="1631"/>
      <c r="AM5" s="1624" t="s">
        <v>1001</v>
      </c>
      <c r="AN5" s="1632"/>
      <c r="AO5" s="1633"/>
      <c r="AP5" s="1634" t="s">
        <v>333</v>
      </c>
      <c r="AQ5" s="1634"/>
      <c r="AR5" s="1634"/>
      <c r="AS5" s="1624"/>
      <c r="AT5" s="1624"/>
      <c r="AU5" s="1635" t="s">
        <v>334</v>
      </c>
      <c r="AV5" s="1635"/>
      <c r="AW5" s="1635"/>
      <c r="AX5" s="1624" t="s">
        <v>999</v>
      </c>
      <c r="AY5" s="1624"/>
      <c r="AZ5" s="1624"/>
      <c r="BA5" s="1624"/>
      <c r="BB5" s="1624"/>
      <c r="BC5" s="1624" t="s">
        <v>335</v>
      </c>
      <c r="BD5" s="1624"/>
      <c r="BE5" s="1624"/>
      <c r="BF5" s="1624"/>
      <c r="BG5" s="1624"/>
      <c r="BH5" s="1624"/>
      <c r="BI5" s="1624"/>
      <c r="BJ5" s="1624"/>
      <c r="BK5" s="1624"/>
      <c r="BL5" s="1624" t="s">
        <v>336</v>
      </c>
      <c r="BM5" s="1624"/>
      <c r="BN5" s="1624"/>
      <c r="BO5" s="1624"/>
      <c r="BP5" s="1624"/>
      <c r="BQ5" s="1624"/>
      <c r="BR5" s="1624"/>
      <c r="BS5" s="1624"/>
      <c r="BT5" s="1624"/>
    </row>
    <row r="6" spans="1:97" ht="15" customHeight="1" x14ac:dyDescent="0.15">
      <c r="A6" s="1645"/>
      <c r="B6" s="1646"/>
      <c r="C6" s="1646"/>
      <c r="D6" s="1646"/>
      <c r="E6" s="1646"/>
      <c r="F6" s="1646"/>
      <c r="G6" s="1646"/>
      <c r="H6" s="1625" t="s">
        <v>337</v>
      </c>
      <c r="I6" s="1610" t="s">
        <v>338</v>
      </c>
      <c r="J6" s="1610" t="s">
        <v>339</v>
      </c>
      <c r="K6" s="1610" t="s">
        <v>340</v>
      </c>
      <c r="L6" s="1610" t="s">
        <v>341</v>
      </c>
      <c r="M6" s="1610" t="s">
        <v>342</v>
      </c>
      <c r="N6" s="1627" t="s">
        <v>343</v>
      </c>
      <c r="O6" s="1621" t="s">
        <v>344</v>
      </c>
      <c r="P6" s="1610" t="s">
        <v>345</v>
      </c>
      <c r="Q6" s="1610" t="s">
        <v>346</v>
      </c>
      <c r="R6" s="1610" t="s">
        <v>347</v>
      </c>
      <c r="S6" s="1610" t="s">
        <v>348</v>
      </c>
      <c r="T6" s="1610" t="s">
        <v>349</v>
      </c>
      <c r="U6" s="1606" t="s">
        <v>350</v>
      </c>
      <c r="V6" s="1608" t="s">
        <v>351</v>
      </c>
      <c r="W6" s="1610" t="s">
        <v>352</v>
      </c>
      <c r="X6" s="1610" t="s">
        <v>353</v>
      </c>
      <c r="Y6" s="1610" t="s">
        <v>354</v>
      </c>
      <c r="Z6" s="1610" t="s">
        <v>355</v>
      </c>
      <c r="AA6" s="1610" t="s">
        <v>356</v>
      </c>
      <c r="AB6" s="1627" t="s">
        <v>357</v>
      </c>
      <c r="AC6" s="1621" t="s">
        <v>358</v>
      </c>
      <c r="AD6" s="1610" t="s">
        <v>359</v>
      </c>
      <c r="AE6" s="1610" t="s">
        <v>360</v>
      </c>
      <c r="AF6" s="1610" t="s">
        <v>361</v>
      </c>
      <c r="AG6" s="1610" t="s">
        <v>362</v>
      </c>
      <c r="AH6" s="1610" t="s">
        <v>363</v>
      </c>
      <c r="AI6" s="1606" t="s">
        <v>364</v>
      </c>
      <c r="AJ6" s="1608" t="s">
        <v>365</v>
      </c>
      <c r="AK6" s="1610" t="s">
        <v>366</v>
      </c>
      <c r="AL6" s="1612" t="s">
        <v>367</v>
      </c>
      <c r="AM6" s="1634"/>
      <c r="AN6" s="1632"/>
      <c r="AO6" s="1633"/>
      <c r="AP6" s="1634"/>
      <c r="AQ6" s="1634"/>
      <c r="AR6" s="1634"/>
      <c r="AS6" s="1624"/>
      <c r="AT6" s="1624"/>
      <c r="AU6" s="1636"/>
      <c r="AV6" s="1636"/>
      <c r="AW6" s="1636"/>
      <c r="AX6" s="1624"/>
      <c r="AY6" s="1624"/>
      <c r="AZ6" s="1624"/>
      <c r="BA6" s="1624"/>
      <c r="BB6" s="1624"/>
      <c r="BC6" s="1614" t="str">
        <f>AE20</f>
        <v>Ａ</v>
      </c>
      <c r="BD6" s="1605" t="str">
        <f>AE21</f>
        <v>Ｂ</v>
      </c>
      <c r="BE6" s="1637" t="str">
        <f>AE22</f>
        <v>Ｃ</v>
      </c>
      <c r="BF6" s="1605" t="str">
        <f>AM20</f>
        <v>Ｄ</v>
      </c>
      <c r="BG6" s="1605" t="str">
        <f>AM21</f>
        <v>Ｅ</v>
      </c>
      <c r="BH6" s="1605" t="str">
        <f>AM22</f>
        <v>Ｆ</v>
      </c>
      <c r="BI6" s="1605" t="str">
        <f>AU20</f>
        <v>Ｇ</v>
      </c>
      <c r="BJ6" s="1605" t="str">
        <f>AU21</f>
        <v>Ｈ</v>
      </c>
      <c r="BK6" s="1623" t="str">
        <f>AU22</f>
        <v>Ｉ</v>
      </c>
      <c r="BL6" s="1614" t="str">
        <f t="shared" ref="BL6:BT6" si="0">BC6</f>
        <v>Ａ</v>
      </c>
      <c r="BM6" s="1605" t="str">
        <f t="shared" si="0"/>
        <v>Ｂ</v>
      </c>
      <c r="BN6" s="1605" t="str">
        <f t="shared" si="0"/>
        <v>Ｃ</v>
      </c>
      <c r="BO6" s="1605" t="str">
        <f t="shared" si="0"/>
        <v>Ｄ</v>
      </c>
      <c r="BP6" s="1605" t="str">
        <f t="shared" si="0"/>
        <v>Ｅ</v>
      </c>
      <c r="BQ6" s="1605" t="str">
        <f t="shared" si="0"/>
        <v>Ｆ</v>
      </c>
      <c r="BR6" s="1605" t="str">
        <f t="shared" si="0"/>
        <v>Ｇ</v>
      </c>
      <c r="BS6" s="1605" t="str">
        <f t="shared" si="0"/>
        <v>Ｈ</v>
      </c>
      <c r="BT6" s="1623" t="str">
        <f t="shared" si="0"/>
        <v>Ｉ</v>
      </c>
      <c r="BU6" s="254" t="str">
        <f>AE20</f>
        <v>Ａ</v>
      </c>
    </row>
    <row r="7" spans="1:97" ht="15" customHeight="1" x14ac:dyDescent="0.15">
      <c r="A7" s="1645"/>
      <c r="B7" s="1646"/>
      <c r="C7" s="1646"/>
      <c r="D7" s="1646"/>
      <c r="E7" s="1646"/>
      <c r="F7" s="1646"/>
      <c r="G7" s="1646"/>
      <c r="H7" s="1626"/>
      <c r="I7" s="1611"/>
      <c r="J7" s="1611"/>
      <c r="K7" s="1611"/>
      <c r="L7" s="1611"/>
      <c r="M7" s="1611"/>
      <c r="N7" s="1628"/>
      <c r="O7" s="1622"/>
      <c r="P7" s="1611"/>
      <c r="Q7" s="1611"/>
      <c r="R7" s="1611"/>
      <c r="S7" s="1611"/>
      <c r="T7" s="1611"/>
      <c r="U7" s="1607"/>
      <c r="V7" s="1609"/>
      <c r="W7" s="1611"/>
      <c r="X7" s="1611"/>
      <c r="Y7" s="1611"/>
      <c r="Z7" s="1611"/>
      <c r="AA7" s="1611"/>
      <c r="AB7" s="1628"/>
      <c r="AC7" s="1622"/>
      <c r="AD7" s="1611"/>
      <c r="AE7" s="1611"/>
      <c r="AF7" s="1611"/>
      <c r="AG7" s="1611"/>
      <c r="AH7" s="1611"/>
      <c r="AI7" s="1607"/>
      <c r="AJ7" s="1609"/>
      <c r="AK7" s="1611"/>
      <c r="AL7" s="1613"/>
      <c r="AM7" s="1634"/>
      <c r="AN7" s="1632"/>
      <c r="AO7" s="1633"/>
      <c r="AP7" s="1634"/>
      <c r="AQ7" s="1634"/>
      <c r="AR7" s="1634"/>
      <c r="AS7" s="1624"/>
      <c r="AT7" s="1624"/>
      <c r="AU7" s="1615" t="s">
        <v>368</v>
      </c>
      <c r="AV7" s="1616"/>
      <c r="AW7" s="1617"/>
      <c r="AX7" s="1624"/>
      <c r="AY7" s="1624"/>
      <c r="AZ7" s="1624"/>
      <c r="BA7" s="1624"/>
      <c r="BB7" s="1624"/>
      <c r="BC7" s="1614"/>
      <c r="BD7" s="1605"/>
      <c r="BE7" s="1637"/>
      <c r="BF7" s="1605"/>
      <c r="BG7" s="1605"/>
      <c r="BH7" s="1605"/>
      <c r="BI7" s="1605"/>
      <c r="BJ7" s="1605"/>
      <c r="BK7" s="1623"/>
      <c r="BL7" s="1614"/>
      <c r="BM7" s="1605"/>
      <c r="BN7" s="1605"/>
      <c r="BO7" s="1605"/>
      <c r="BP7" s="1605"/>
      <c r="BQ7" s="1605"/>
      <c r="BR7" s="1605"/>
      <c r="BS7" s="1605"/>
      <c r="BT7" s="1623"/>
      <c r="BU7" s="254" t="str">
        <f>AE21</f>
        <v>Ｂ</v>
      </c>
    </row>
    <row r="8" spans="1:97" ht="15" customHeight="1" x14ac:dyDescent="0.15">
      <c r="A8" s="1647"/>
      <c r="B8" s="1648"/>
      <c r="C8" s="1648"/>
      <c r="D8" s="1648"/>
      <c r="E8" s="1648"/>
      <c r="F8" s="1648"/>
      <c r="G8" s="1648"/>
      <c r="H8" s="293" t="s">
        <v>162</v>
      </c>
      <c r="I8" s="294" t="s">
        <v>232</v>
      </c>
      <c r="J8" s="294" t="s">
        <v>375</v>
      </c>
      <c r="K8" s="294" t="s">
        <v>376</v>
      </c>
      <c r="L8" s="294" t="s">
        <v>377</v>
      </c>
      <c r="M8" s="294" t="s">
        <v>378</v>
      </c>
      <c r="N8" s="295" t="s">
        <v>253</v>
      </c>
      <c r="O8" s="296" t="s">
        <v>252</v>
      </c>
      <c r="P8" s="294" t="s">
        <v>232</v>
      </c>
      <c r="Q8" s="294" t="s">
        <v>375</v>
      </c>
      <c r="R8" s="294" t="s">
        <v>376</v>
      </c>
      <c r="S8" s="294" t="s">
        <v>377</v>
      </c>
      <c r="T8" s="294" t="s">
        <v>378</v>
      </c>
      <c r="U8" s="297" t="s">
        <v>253</v>
      </c>
      <c r="V8" s="298" t="s">
        <v>252</v>
      </c>
      <c r="W8" s="294" t="s">
        <v>232</v>
      </c>
      <c r="X8" s="294" t="s">
        <v>375</v>
      </c>
      <c r="Y8" s="294" t="s">
        <v>376</v>
      </c>
      <c r="Z8" s="294" t="s">
        <v>377</v>
      </c>
      <c r="AA8" s="294" t="s">
        <v>378</v>
      </c>
      <c r="AB8" s="295" t="s">
        <v>253</v>
      </c>
      <c r="AC8" s="296" t="s">
        <v>252</v>
      </c>
      <c r="AD8" s="294" t="s">
        <v>232</v>
      </c>
      <c r="AE8" s="294" t="s">
        <v>375</v>
      </c>
      <c r="AF8" s="294" t="s">
        <v>376</v>
      </c>
      <c r="AG8" s="294" t="s">
        <v>377</v>
      </c>
      <c r="AH8" s="294" t="s">
        <v>378</v>
      </c>
      <c r="AI8" s="297" t="s">
        <v>253</v>
      </c>
      <c r="AJ8" s="298" t="s">
        <v>252</v>
      </c>
      <c r="AK8" s="299" t="s">
        <v>232</v>
      </c>
      <c r="AL8" s="300" t="s">
        <v>375</v>
      </c>
      <c r="AM8" s="1634"/>
      <c r="AN8" s="1632"/>
      <c r="AO8" s="1633"/>
      <c r="AP8" s="1634"/>
      <c r="AQ8" s="1634"/>
      <c r="AR8" s="1634"/>
      <c r="AS8" s="1624"/>
      <c r="AT8" s="1624"/>
      <c r="AU8" s="1618"/>
      <c r="AV8" s="1619"/>
      <c r="AW8" s="1620"/>
      <c r="AX8" s="1624"/>
      <c r="AY8" s="1624"/>
      <c r="AZ8" s="1624"/>
      <c r="BA8" s="1624"/>
      <c r="BB8" s="1624"/>
      <c r="BC8" s="1614"/>
      <c r="BD8" s="1605"/>
      <c r="BE8" s="1637"/>
      <c r="BF8" s="1605"/>
      <c r="BG8" s="1605"/>
      <c r="BH8" s="1605"/>
      <c r="BI8" s="1605"/>
      <c r="BJ8" s="1605"/>
      <c r="BK8" s="1623"/>
      <c r="BL8" s="1614"/>
      <c r="BM8" s="1605"/>
      <c r="BN8" s="1605"/>
      <c r="BO8" s="1605"/>
      <c r="BP8" s="1605"/>
      <c r="BQ8" s="1605"/>
      <c r="BR8" s="1605"/>
      <c r="BS8" s="1605"/>
      <c r="BT8" s="1623"/>
      <c r="BU8" s="254" t="str">
        <f>AE22</f>
        <v>Ｃ</v>
      </c>
    </row>
    <row r="9" spans="1:97" ht="15" customHeight="1" x14ac:dyDescent="0.15">
      <c r="A9" s="301" t="s">
        <v>81</v>
      </c>
      <c r="B9" s="1585" t="s">
        <v>379</v>
      </c>
      <c r="C9" s="1585"/>
      <c r="D9" s="1585"/>
      <c r="E9" s="1585"/>
      <c r="F9" s="1585"/>
      <c r="G9" s="1586"/>
      <c r="H9" s="1604" t="s">
        <v>380</v>
      </c>
      <c r="I9" s="1567" t="s">
        <v>380</v>
      </c>
      <c r="J9" s="1567"/>
      <c r="K9" s="1567" t="s">
        <v>380</v>
      </c>
      <c r="L9" s="1567" t="s">
        <v>380</v>
      </c>
      <c r="M9" s="1567" t="s">
        <v>380</v>
      </c>
      <c r="N9" s="1601"/>
      <c r="O9" s="1569" t="s">
        <v>381</v>
      </c>
      <c r="P9" s="1567" t="s">
        <v>381</v>
      </c>
      <c r="Q9" s="1567"/>
      <c r="R9" s="1567" t="s">
        <v>381</v>
      </c>
      <c r="S9" s="1567" t="s">
        <v>381</v>
      </c>
      <c r="T9" s="1567" t="s">
        <v>381</v>
      </c>
      <c r="U9" s="1568"/>
      <c r="V9" s="1598" t="s">
        <v>381</v>
      </c>
      <c r="W9" s="1567" t="s">
        <v>381</v>
      </c>
      <c r="X9" s="1567"/>
      <c r="Y9" s="1567" t="s">
        <v>381</v>
      </c>
      <c r="Z9" s="1567" t="s">
        <v>381</v>
      </c>
      <c r="AA9" s="1567" t="s">
        <v>381</v>
      </c>
      <c r="AB9" s="1601"/>
      <c r="AC9" s="1569" t="s">
        <v>381</v>
      </c>
      <c r="AD9" s="1567" t="s">
        <v>381</v>
      </c>
      <c r="AE9" s="1567"/>
      <c r="AF9" s="1567" t="s">
        <v>381</v>
      </c>
      <c r="AG9" s="1567" t="s">
        <v>381</v>
      </c>
      <c r="AH9" s="1567" t="s">
        <v>381</v>
      </c>
      <c r="AI9" s="1568"/>
      <c r="AJ9" s="1598" t="s">
        <v>381</v>
      </c>
      <c r="AK9" s="1567" t="s">
        <v>381</v>
      </c>
      <c r="AL9" s="1591"/>
      <c r="AM9" s="1572">
        <f>SUM(BL9:BT10)</f>
        <v>176</v>
      </c>
      <c r="AN9" s="1573"/>
      <c r="AO9" s="1574"/>
      <c r="AP9" s="1603" t="s">
        <v>411</v>
      </c>
      <c r="AQ9" s="1575"/>
      <c r="AR9" s="1575"/>
      <c r="AS9" s="1576"/>
      <c r="AT9" s="1576"/>
      <c r="AU9" s="1577" t="s">
        <v>1002</v>
      </c>
      <c r="AV9" s="1577"/>
      <c r="AW9" s="1577"/>
      <c r="AX9" s="1592"/>
      <c r="AY9" s="1593"/>
      <c r="AZ9" s="1593"/>
      <c r="BA9" s="1593"/>
      <c r="BB9" s="1594"/>
      <c r="BC9" s="1569">
        <f t="shared" ref="BC9:BK9" si="1">COUNTIF($H9:$AL10,BC$6)</f>
        <v>22</v>
      </c>
      <c r="BD9" s="1567">
        <f t="shared" si="1"/>
        <v>0</v>
      </c>
      <c r="BE9" s="1567">
        <f t="shared" si="1"/>
        <v>0</v>
      </c>
      <c r="BF9" s="1567">
        <f t="shared" si="1"/>
        <v>0</v>
      </c>
      <c r="BG9" s="1567">
        <f t="shared" si="1"/>
        <v>0</v>
      </c>
      <c r="BH9" s="1567">
        <f t="shared" si="1"/>
        <v>0</v>
      </c>
      <c r="BI9" s="1567">
        <f t="shared" si="1"/>
        <v>0</v>
      </c>
      <c r="BJ9" s="1567">
        <f t="shared" si="1"/>
        <v>0</v>
      </c>
      <c r="BK9" s="1568">
        <f t="shared" si="1"/>
        <v>0</v>
      </c>
      <c r="BL9" s="1569">
        <f t="shared" ref="BL9:BT9" si="2">BC9*BC$20*24</f>
        <v>176</v>
      </c>
      <c r="BM9" s="1567">
        <f t="shared" si="2"/>
        <v>0</v>
      </c>
      <c r="BN9" s="1567">
        <f t="shared" si="2"/>
        <v>0</v>
      </c>
      <c r="BO9" s="1567">
        <f t="shared" si="2"/>
        <v>0</v>
      </c>
      <c r="BP9" s="1567">
        <f t="shared" si="2"/>
        <v>0</v>
      </c>
      <c r="BQ9" s="1567">
        <f t="shared" si="2"/>
        <v>0</v>
      </c>
      <c r="BR9" s="1567">
        <f t="shared" si="2"/>
        <v>0</v>
      </c>
      <c r="BS9" s="1567">
        <f t="shared" si="2"/>
        <v>0</v>
      </c>
      <c r="BT9" s="1568">
        <f t="shared" si="2"/>
        <v>0</v>
      </c>
      <c r="BU9" s="254" t="str">
        <f>AM20</f>
        <v>Ｄ</v>
      </c>
    </row>
    <row r="10" spans="1:97" ht="15" customHeight="1" x14ac:dyDescent="0.15">
      <c r="A10" s="302" t="s">
        <v>80</v>
      </c>
      <c r="B10" s="1589" t="s">
        <v>383</v>
      </c>
      <c r="C10" s="1589"/>
      <c r="D10" s="1589"/>
      <c r="E10" s="1589"/>
      <c r="F10" s="1589"/>
      <c r="G10" s="1590"/>
      <c r="H10" s="1602"/>
      <c r="I10" s="1567"/>
      <c r="J10" s="1567"/>
      <c r="K10" s="1567"/>
      <c r="L10" s="1567"/>
      <c r="M10" s="1567"/>
      <c r="N10" s="1601"/>
      <c r="O10" s="1569"/>
      <c r="P10" s="1567"/>
      <c r="Q10" s="1567"/>
      <c r="R10" s="1567"/>
      <c r="S10" s="1567"/>
      <c r="T10" s="1567"/>
      <c r="U10" s="1568"/>
      <c r="V10" s="1598"/>
      <c r="W10" s="1567"/>
      <c r="X10" s="1567"/>
      <c r="Y10" s="1567"/>
      <c r="Z10" s="1567"/>
      <c r="AA10" s="1567"/>
      <c r="AB10" s="1601"/>
      <c r="AC10" s="1569"/>
      <c r="AD10" s="1567"/>
      <c r="AE10" s="1567"/>
      <c r="AF10" s="1567"/>
      <c r="AG10" s="1567"/>
      <c r="AH10" s="1567"/>
      <c r="AI10" s="1568"/>
      <c r="AJ10" s="1598"/>
      <c r="AK10" s="1567"/>
      <c r="AL10" s="1591"/>
      <c r="AM10" s="1572"/>
      <c r="AN10" s="1573"/>
      <c r="AO10" s="1574"/>
      <c r="AP10" s="1575"/>
      <c r="AQ10" s="1575"/>
      <c r="AR10" s="1575"/>
      <c r="AS10" s="1576"/>
      <c r="AT10" s="1576"/>
      <c r="AU10" s="1584" t="s">
        <v>1003</v>
      </c>
      <c r="AV10" s="1584"/>
      <c r="AW10" s="1584"/>
      <c r="AX10" s="1595"/>
      <c r="AY10" s="1596"/>
      <c r="AZ10" s="1596"/>
      <c r="BA10" s="1596"/>
      <c r="BB10" s="1597"/>
      <c r="BC10" s="1569"/>
      <c r="BD10" s="1567"/>
      <c r="BE10" s="1567"/>
      <c r="BF10" s="1567"/>
      <c r="BG10" s="1567"/>
      <c r="BH10" s="1567"/>
      <c r="BI10" s="1567"/>
      <c r="BJ10" s="1567"/>
      <c r="BK10" s="1568"/>
      <c r="BL10" s="1569"/>
      <c r="BM10" s="1567"/>
      <c r="BN10" s="1567"/>
      <c r="BO10" s="1567"/>
      <c r="BP10" s="1567"/>
      <c r="BQ10" s="1567"/>
      <c r="BR10" s="1567"/>
      <c r="BS10" s="1567"/>
      <c r="BT10" s="1568"/>
      <c r="BU10" s="254" t="str">
        <f>AM21</f>
        <v>Ｅ</v>
      </c>
    </row>
    <row r="11" spans="1:97" ht="15" customHeight="1" x14ac:dyDescent="0.15">
      <c r="A11" s="301" t="s">
        <v>81</v>
      </c>
      <c r="B11" s="1585" t="s">
        <v>297</v>
      </c>
      <c r="C11" s="1585"/>
      <c r="D11" s="1585"/>
      <c r="E11" s="1585"/>
      <c r="F11" s="1585"/>
      <c r="G11" s="1586"/>
      <c r="H11" s="1602"/>
      <c r="I11" s="1567" t="s">
        <v>380</v>
      </c>
      <c r="J11" s="1567" t="s">
        <v>380</v>
      </c>
      <c r="K11" s="1567" t="s">
        <v>380</v>
      </c>
      <c r="L11" s="1567"/>
      <c r="M11" s="1567" t="s">
        <v>380</v>
      </c>
      <c r="N11" s="1601" t="s">
        <v>380</v>
      </c>
      <c r="O11" s="1569"/>
      <c r="P11" s="1567" t="s">
        <v>381</v>
      </c>
      <c r="Q11" s="1567" t="s">
        <v>381</v>
      </c>
      <c r="R11" s="1567" t="s">
        <v>381</v>
      </c>
      <c r="S11" s="1567"/>
      <c r="T11" s="1567" t="s">
        <v>381</v>
      </c>
      <c r="U11" s="1568" t="s">
        <v>381</v>
      </c>
      <c r="V11" s="1598"/>
      <c r="W11" s="1567" t="s">
        <v>381</v>
      </c>
      <c r="X11" s="1567" t="s">
        <v>381</v>
      </c>
      <c r="Y11" s="1567" t="s">
        <v>381</v>
      </c>
      <c r="Z11" s="1567"/>
      <c r="AA11" s="1567" t="s">
        <v>381</v>
      </c>
      <c r="AB11" s="1601" t="s">
        <v>381</v>
      </c>
      <c r="AC11" s="1569"/>
      <c r="AD11" s="1567" t="s">
        <v>381</v>
      </c>
      <c r="AE11" s="1567" t="s">
        <v>381</v>
      </c>
      <c r="AF11" s="1567" t="s">
        <v>381</v>
      </c>
      <c r="AG11" s="1567"/>
      <c r="AH11" s="1567" t="s">
        <v>381</v>
      </c>
      <c r="AI11" s="1568" t="s">
        <v>381</v>
      </c>
      <c r="AJ11" s="1598"/>
      <c r="AK11" s="1567" t="s">
        <v>381</v>
      </c>
      <c r="AL11" s="1591" t="s">
        <v>381</v>
      </c>
      <c r="AM11" s="1572">
        <f>SUM(BL11:BT12)</f>
        <v>176</v>
      </c>
      <c r="AN11" s="1573"/>
      <c r="AO11" s="1574"/>
      <c r="AP11" s="1603" t="s">
        <v>412</v>
      </c>
      <c r="AQ11" s="1575"/>
      <c r="AR11" s="1575"/>
      <c r="AS11" s="1576"/>
      <c r="AT11" s="1576"/>
      <c r="AU11" s="1577" t="s">
        <v>1002</v>
      </c>
      <c r="AV11" s="1577"/>
      <c r="AW11" s="1577"/>
      <c r="AX11" s="1592"/>
      <c r="AY11" s="1593"/>
      <c r="AZ11" s="1593"/>
      <c r="BA11" s="1593"/>
      <c r="BB11" s="1594"/>
      <c r="BC11" s="1569">
        <f t="shared" ref="BC11:BK11" si="3">COUNTIF($H11:$AL12,BC$6)</f>
        <v>22</v>
      </c>
      <c r="BD11" s="1567">
        <f t="shared" si="3"/>
        <v>0</v>
      </c>
      <c r="BE11" s="1567">
        <f t="shared" si="3"/>
        <v>0</v>
      </c>
      <c r="BF11" s="1567">
        <f t="shared" si="3"/>
        <v>0</v>
      </c>
      <c r="BG11" s="1567">
        <f t="shared" si="3"/>
        <v>0</v>
      </c>
      <c r="BH11" s="1567">
        <f t="shared" si="3"/>
        <v>0</v>
      </c>
      <c r="BI11" s="1567">
        <f t="shared" si="3"/>
        <v>0</v>
      </c>
      <c r="BJ11" s="1567">
        <f t="shared" si="3"/>
        <v>0</v>
      </c>
      <c r="BK11" s="1568">
        <f t="shared" si="3"/>
        <v>0</v>
      </c>
      <c r="BL11" s="1569">
        <f t="shared" ref="BL11:BT11" si="4">BC11*BC$20*24</f>
        <v>176</v>
      </c>
      <c r="BM11" s="1567">
        <f t="shared" si="4"/>
        <v>0</v>
      </c>
      <c r="BN11" s="1567">
        <f t="shared" si="4"/>
        <v>0</v>
      </c>
      <c r="BO11" s="1567">
        <f t="shared" si="4"/>
        <v>0</v>
      </c>
      <c r="BP11" s="1567">
        <f t="shared" si="4"/>
        <v>0</v>
      </c>
      <c r="BQ11" s="1567">
        <f t="shared" si="4"/>
        <v>0</v>
      </c>
      <c r="BR11" s="1567">
        <f t="shared" si="4"/>
        <v>0</v>
      </c>
      <c r="BS11" s="1567">
        <f t="shared" si="4"/>
        <v>0</v>
      </c>
      <c r="BT11" s="1568">
        <f t="shared" si="4"/>
        <v>0</v>
      </c>
      <c r="BU11" s="254" t="str">
        <f>AM22</f>
        <v>Ｆ</v>
      </c>
    </row>
    <row r="12" spans="1:97" ht="15" customHeight="1" x14ac:dyDescent="0.15">
      <c r="A12" s="302" t="s">
        <v>80</v>
      </c>
      <c r="B12" s="1589" t="s">
        <v>384</v>
      </c>
      <c r="C12" s="1589"/>
      <c r="D12" s="1589"/>
      <c r="E12" s="1589"/>
      <c r="F12" s="1589"/>
      <c r="G12" s="1590"/>
      <c r="H12" s="1602"/>
      <c r="I12" s="1567"/>
      <c r="J12" s="1567"/>
      <c r="K12" s="1567"/>
      <c r="L12" s="1567"/>
      <c r="M12" s="1567"/>
      <c r="N12" s="1601"/>
      <c r="O12" s="1569"/>
      <c r="P12" s="1567"/>
      <c r="Q12" s="1567"/>
      <c r="R12" s="1567"/>
      <c r="S12" s="1567"/>
      <c r="T12" s="1567"/>
      <c r="U12" s="1568"/>
      <c r="V12" s="1598"/>
      <c r="W12" s="1567"/>
      <c r="X12" s="1567"/>
      <c r="Y12" s="1567"/>
      <c r="Z12" s="1567"/>
      <c r="AA12" s="1567"/>
      <c r="AB12" s="1601"/>
      <c r="AC12" s="1569"/>
      <c r="AD12" s="1567"/>
      <c r="AE12" s="1567"/>
      <c r="AF12" s="1567"/>
      <c r="AG12" s="1567"/>
      <c r="AH12" s="1567"/>
      <c r="AI12" s="1568"/>
      <c r="AJ12" s="1598"/>
      <c r="AK12" s="1567"/>
      <c r="AL12" s="1591"/>
      <c r="AM12" s="1572"/>
      <c r="AN12" s="1573"/>
      <c r="AO12" s="1574"/>
      <c r="AP12" s="1575"/>
      <c r="AQ12" s="1575"/>
      <c r="AR12" s="1575"/>
      <c r="AS12" s="1576"/>
      <c r="AT12" s="1576"/>
      <c r="AU12" s="1584" t="s">
        <v>1003</v>
      </c>
      <c r="AV12" s="1584"/>
      <c r="AW12" s="1584"/>
      <c r="AX12" s="1595"/>
      <c r="AY12" s="1596"/>
      <c r="AZ12" s="1596"/>
      <c r="BA12" s="1596"/>
      <c r="BB12" s="1597"/>
      <c r="BC12" s="1569"/>
      <c r="BD12" s="1567"/>
      <c r="BE12" s="1567"/>
      <c r="BF12" s="1567"/>
      <c r="BG12" s="1567"/>
      <c r="BH12" s="1567"/>
      <c r="BI12" s="1567"/>
      <c r="BJ12" s="1567"/>
      <c r="BK12" s="1568"/>
      <c r="BL12" s="1569"/>
      <c r="BM12" s="1567"/>
      <c r="BN12" s="1567"/>
      <c r="BO12" s="1567"/>
      <c r="BP12" s="1567"/>
      <c r="BQ12" s="1567"/>
      <c r="BR12" s="1567"/>
      <c r="BS12" s="1567"/>
      <c r="BT12" s="1568"/>
      <c r="BU12" s="254" t="str">
        <f>AU20</f>
        <v>Ｇ</v>
      </c>
    </row>
    <row r="13" spans="1:97" ht="15" customHeight="1" x14ac:dyDescent="0.15">
      <c r="A13" s="301" t="s">
        <v>81</v>
      </c>
      <c r="B13" s="1585" t="s">
        <v>298</v>
      </c>
      <c r="C13" s="1585"/>
      <c r="D13" s="1585"/>
      <c r="E13" s="1585"/>
      <c r="F13" s="1585"/>
      <c r="G13" s="1586"/>
      <c r="H13" s="1602" t="s">
        <v>380</v>
      </c>
      <c r="I13" s="1567" t="s">
        <v>380</v>
      </c>
      <c r="J13" s="1567" t="s">
        <v>385</v>
      </c>
      <c r="K13" s="1567"/>
      <c r="L13" s="1567" t="s">
        <v>380</v>
      </c>
      <c r="M13" s="1567" t="s">
        <v>386</v>
      </c>
      <c r="N13" s="1601"/>
      <c r="O13" s="1569" t="s">
        <v>380</v>
      </c>
      <c r="P13" s="1567" t="s">
        <v>380</v>
      </c>
      <c r="Q13" s="1567" t="s">
        <v>385</v>
      </c>
      <c r="R13" s="1567"/>
      <c r="S13" s="1567" t="s">
        <v>380</v>
      </c>
      <c r="T13" s="1567" t="s">
        <v>386</v>
      </c>
      <c r="U13" s="1568"/>
      <c r="V13" s="1598" t="s">
        <v>380</v>
      </c>
      <c r="W13" s="1567" t="s">
        <v>380</v>
      </c>
      <c r="X13" s="1567" t="s">
        <v>385</v>
      </c>
      <c r="Y13" s="1567"/>
      <c r="Z13" s="1567" t="s">
        <v>380</v>
      </c>
      <c r="AA13" s="1567" t="s">
        <v>386</v>
      </c>
      <c r="AB13" s="1601"/>
      <c r="AC13" s="1569" t="s">
        <v>380</v>
      </c>
      <c r="AD13" s="1567" t="s">
        <v>380</v>
      </c>
      <c r="AE13" s="1567" t="s">
        <v>385</v>
      </c>
      <c r="AF13" s="1567"/>
      <c r="AG13" s="1567" t="s">
        <v>380</v>
      </c>
      <c r="AH13" s="1567" t="s">
        <v>386</v>
      </c>
      <c r="AI13" s="1568"/>
      <c r="AJ13" s="1598" t="s">
        <v>380</v>
      </c>
      <c r="AK13" s="1567" t="s">
        <v>380</v>
      </c>
      <c r="AL13" s="1591" t="s">
        <v>387</v>
      </c>
      <c r="AM13" s="1572">
        <f>SUM(BL13:BT14)</f>
        <v>184</v>
      </c>
      <c r="AN13" s="1573"/>
      <c r="AO13" s="1574"/>
      <c r="AP13" s="1575" t="s">
        <v>382</v>
      </c>
      <c r="AQ13" s="1575"/>
      <c r="AR13" s="1575"/>
      <c r="AS13" s="1576"/>
      <c r="AT13" s="1576"/>
      <c r="AU13" s="1577" t="s">
        <v>1004</v>
      </c>
      <c r="AV13" s="1577"/>
      <c r="AW13" s="1577"/>
      <c r="AX13" s="1578"/>
      <c r="AY13" s="1579"/>
      <c r="AZ13" s="1579"/>
      <c r="BA13" s="1579"/>
      <c r="BB13" s="1580"/>
      <c r="BC13" s="1569">
        <f t="shared" ref="BC13:BK13" si="5">COUNTIF($H13:$AL14,BC$6)</f>
        <v>14</v>
      </c>
      <c r="BD13" s="1567">
        <f t="shared" si="5"/>
        <v>5</v>
      </c>
      <c r="BE13" s="1567">
        <f t="shared" si="5"/>
        <v>4</v>
      </c>
      <c r="BF13" s="1567">
        <f t="shared" si="5"/>
        <v>0</v>
      </c>
      <c r="BG13" s="1567">
        <f t="shared" si="5"/>
        <v>0</v>
      </c>
      <c r="BH13" s="1567">
        <f t="shared" si="5"/>
        <v>0</v>
      </c>
      <c r="BI13" s="1567">
        <f t="shared" si="5"/>
        <v>0</v>
      </c>
      <c r="BJ13" s="1567">
        <f t="shared" si="5"/>
        <v>0</v>
      </c>
      <c r="BK13" s="1568">
        <f t="shared" si="5"/>
        <v>0</v>
      </c>
      <c r="BL13" s="1569">
        <f t="shared" ref="BL13:BT13" si="6">BC13*BC$20*24</f>
        <v>112</v>
      </c>
      <c r="BM13" s="1567">
        <f t="shared" si="6"/>
        <v>40</v>
      </c>
      <c r="BN13" s="1567">
        <f t="shared" si="6"/>
        <v>32</v>
      </c>
      <c r="BO13" s="1567">
        <f t="shared" si="6"/>
        <v>0</v>
      </c>
      <c r="BP13" s="1567">
        <f t="shared" si="6"/>
        <v>0</v>
      </c>
      <c r="BQ13" s="1567">
        <f t="shared" si="6"/>
        <v>0</v>
      </c>
      <c r="BR13" s="1567">
        <f t="shared" si="6"/>
        <v>0</v>
      </c>
      <c r="BS13" s="1567">
        <f t="shared" si="6"/>
        <v>0</v>
      </c>
      <c r="BT13" s="1568">
        <f t="shared" si="6"/>
        <v>0</v>
      </c>
      <c r="BU13" s="254" t="str">
        <f>AU21</f>
        <v>Ｈ</v>
      </c>
    </row>
    <row r="14" spans="1:97" ht="15" customHeight="1" x14ac:dyDescent="0.15">
      <c r="A14" s="302" t="s">
        <v>80</v>
      </c>
      <c r="B14" s="1589" t="s">
        <v>388</v>
      </c>
      <c r="C14" s="1589"/>
      <c r="D14" s="1589"/>
      <c r="E14" s="1589"/>
      <c r="F14" s="1589"/>
      <c r="G14" s="1590"/>
      <c r="H14" s="1602"/>
      <c r="I14" s="1567"/>
      <c r="J14" s="1567"/>
      <c r="K14" s="1567"/>
      <c r="L14" s="1567"/>
      <c r="M14" s="1567"/>
      <c r="N14" s="1601"/>
      <c r="O14" s="1569"/>
      <c r="P14" s="1567"/>
      <c r="Q14" s="1567"/>
      <c r="R14" s="1567"/>
      <c r="S14" s="1567"/>
      <c r="T14" s="1567"/>
      <c r="U14" s="1568"/>
      <c r="V14" s="1598"/>
      <c r="W14" s="1567"/>
      <c r="X14" s="1567"/>
      <c r="Y14" s="1567"/>
      <c r="Z14" s="1567"/>
      <c r="AA14" s="1567"/>
      <c r="AB14" s="1601"/>
      <c r="AC14" s="1569"/>
      <c r="AD14" s="1567"/>
      <c r="AE14" s="1567"/>
      <c r="AF14" s="1567"/>
      <c r="AG14" s="1567"/>
      <c r="AH14" s="1567"/>
      <c r="AI14" s="1568"/>
      <c r="AJ14" s="1598"/>
      <c r="AK14" s="1567"/>
      <c r="AL14" s="1591"/>
      <c r="AM14" s="1572"/>
      <c r="AN14" s="1573"/>
      <c r="AO14" s="1574"/>
      <c r="AP14" s="1575"/>
      <c r="AQ14" s="1575"/>
      <c r="AR14" s="1575"/>
      <c r="AS14" s="1576"/>
      <c r="AT14" s="1576"/>
      <c r="AU14" s="1584" t="s">
        <v>1003</v>
      </c>
      <c r="AV14" s="1584"/>
      <c r="AW14" s="1584"/>
      <c r="AX14" s="1581"/>
      <c r="AY14" s="1582"/>
      <c r="AZ14" s="1582"/>
      <c r="BA14" s="1582"/>
      <c r="BB14" s="1583"/>
      <c r="BC14" s="1569"/>
      <c r="BD14" s="1567"/>
      <c r="BE14" s="1567"/>
      <c r="BF14" s="1567"/>
      <c r="BG14" s="1567"/>
      <c r="BH14" s="1567"/>
      <c r="BI14" s="1567"/>
      <c r="BJ14" s="1567"/>
      <c r="BK14" s="1568"/>
      <c r="BL14" s="1569"/>
      <c r="BM14" s="1567"/>
      <c r="BN14" s="1567"/>
      <c r="BO14" s="1567"/>
      <c r="BP14" s="1567"/>
      <c r="BQ14" s="1567"/>
      <c r="BR14" s="1567"/>
      <c r="BS14" s="1567"/>
      <c r="BT14" s="1568"/>
      <c r="BU14" s="254" t="str">
        <f>AU22</f>
        <v>Ｉ</v>
      </c>
    </row>
    <row r="15" spans="1:97" ht="15" customHeight="1" x14ac:dyDescent="0.15">
      <c r="A15" s="301" t="s">
        <v>81</v>
      </c>
      <c r="B15" s="1585" t="s">
        <v>299</v>
      </c>
      <c r="C15" s="1585"/>
      <c r="D15" s="1585"/>
      <c r="E15" s="1585"/>
      <c r="F15" s="1585"/>
      <c r="G15" s="1586"/>
      <c r="H15" s="1602" t="s">
        <v>380</v>
      </c>
      <c r="I15" s="1567"/>
      <c r="J15" s="1567" t="s">
        <v>374</v>
      </c>
      <c r="K15" s="1567" t="s">
        <v>389</v>
      </c>
      <c r="L15" s="1567"/>
      <c r="M15" s="1567" t="s">
        <v>381</v>
      </c>
      <c r="N15" s="1601"/>
      <c r="O15" s="1476" t="s">
        <v>390</v>
      </c>
      <c r="P15" s="1431" t="s">
        <v>391</v>
      </c>
      <c r="Q15" s="1431"/>
      <c r="R15" s="1431" t="s">
        <v>381</v>
      </c>
      <c r="S15" s="1431"/>
      <c r="T15" s="1431" t="s">
        <v>390</v>
      </c>
      <c r="U15" s="1461" t="s">
        <v>391</v>
      </c>
      <c r="V15" s="1599"/>
      <c r="W15" s="1431" t="s">
        <v>381</v>
      </c>
      <c r="X15" s="1431"/>
      <c r="Y15" s="1431" t="s">
        <v>390</v>
      </c>
      <c r="Z15" s="1431" t="s">
        <v>391</v>
      </c>
      <c r="AA15" s="1431"/>
      <c r="AB15" s="1461" t="s">
        <v>381</v>
      </c>
      <c r="AC15" s="1476"/>
      <c r="AD15" s="1431" t="s">
        <v>390</v>
      </c>
      <c r="AE15" s="1431" t="s">
        <v>391</v>
      </c>
      <c r="AF15" s="1431"/>
      <c r="AG15" s="1431" t="s">
        <v>381</v>
      </c>
      <c r="AH15" s="1431"/>
      <c r="AI15" s="1461" t="s">
        <v>390</v>
      </c>
      <c r="AJ15" s="1598" t="s">
        <v>391</v>
      </c>
      <c r="AK15" s="1567"/>
      <c r="AL15" s="1591" t="s">
        <v>380</v>
      </c>
      <c r="AM15" s="1572">
        <f>SUM(BL15:BT16)</f>
        <v>152</v>
      </c>
      <c r="AN15" s="1573"/>
      <c r="AO15" s="1574"/>
      <c r="AP15" s="1575"/>
      <c r="AQ15" s="1575"/>
      <c r="AR15" s="1575"/>
      <c r="AS15" s="1576"/>
      <c r="AT15" s="1576"/>
      <c r="AU15" s="1577" t="s">
        <v>1004</v>
      </c>
      <c r="AV15" s="1577"/>
      <c r="AW15" s="1577"/>
      <c r="AX15" s="1592" t="s">
        <v>392</v>
      </c>
      <c r="AY15" s="1593"/>
      <c r="AZ15" s="1593"/>
      <c r="BA15" s="1593"/>
      <c r="BB15" s="1594"/>
      <c r="BC15" s="1569">
        <f t="shared" ref="BC15:BK15" si="7">COUNTIF($H15:$AL16,BC$6)</f>
        <v>7</v>
      </c>
      <c r="BD15" s="1567">
        <f t="shared" si="7"/>
        <v>0</v>
      </c>
      <c r="BE15" s="1567">
        <f t="shared" si="7"/>
        <v>0</v>
      </c>
      <c r="BF15" s="1567">
        <f t="shared" si="7"/>
        <v>6</v>
      </c>
      <c r="BG15" s="1567">
        <f t="shared" si="7"/>
        <v>6</v>
      </c>
      <c r="BH15" s="1567">
        <f t="shared" si="7"/>
        <v>0</v>
      </c>
      <c r="BI15" s="1567">
        <f t="shared" si="7"/>
        <v>0</v>
      </c>
      <c r="BJ15" s="1567">
        <f t="shared" si="7"/>
        <v>0</v>
      </c>
      <c r="BK15" s="1568">
        <f t="shared" si="7"/>
        <v>0</v>
      </c>
      <c r="BL15" s="1569">
        <f t="shared" ref="BL15:BT15" si="8">BC15*BC$20*24</f>
        <v>56</v>
      </c>
      <c r="BM15" s="1567">
        <f t="shared" si="8"/>
        <v>0</v>
      </c>
      <c r="BN15" s="1567">
        <f t="shared" si="8"/>
        <v>0</v>
      </c>
      <c r="BO15" s="1567">
        <f t="shared" si="8"/>
        <v>48</v>
      </c>
      <c r="BP15" s="1567">
        <f t="shared" si="8"/>
        <v>48</v>
      </c>
      <c r="BQ15" s="1567">
        <f t="shared" si="8"/>
        <v>0</v>
      </c>
      <c r="BR15" s="1567">
        <f t="shared" si="8"/>
        <v>0</v>
      </c>
      <c r="BS15" s="1567">
        <f t="shared" si="8"/>
        <v>0</v>
      </c>
      <c r="BT15" s="1568">
        <f t="shared" si="8"/>
        <v>0</v>
      </c>
    </row>
    <row r="16" spans="1:97" ht="15" customHeight="1" x14ac:dyDescent="0.15">
      <c r="A16" s="302" t="s">
        <v>80</v>
      </c>
      <c r="B16" s="1589" t="s">
        <v>393</v>
      </c>
      <c r="C16" s="1589"/>
      <c r="D16" s="1589"/>
      <c r="E16" s="1589"/>
      <c r="F16" s="1589"/>
      <c r="G16" s="1590"/>
      <c r="H16" s="1602"/>
      <c r="I16" s="1567"/>
      <c r="J16" s="1567"/>
      <c r="K16" s="1567"/>
      <c r="L16" s="1567"/>
      <c r="M16" s="1567"/>
      <c r="N16" s="1601"/>
      <c r="O16" s="1478"/>
      <c r="P16" s="1433"/>
      <c r="Q16" s="1433"/>
      <c r="R16" s="1433"/>
      <c r="S16" s="1433"/>
      <c r="T16" s="1433"/>
      <c r="U16" s="1463"/>
      <c r="V16" s="1600"/>
      <c r="W16" s="1433"/>
      <c r="X16" s="1433"/>
      <c r="Y16" s="1433"/>
      <c r="Z16" s="1433"/>
      <c r="AA16" s="1433"/>
      <c r="AB16" s="1463"/>
      <c r="AC16" s="1478"/>
      <c r="AD16" s="1433"/>
      <c r="AE16" s="1433"/>
      <c r="AF16" s="1433"/>
      <c r="AG16" s="1433"/>
      <c r="AH16" s="1433"/>
      <c r="AI16" s="1463"/>
      <c r="AJ16" s="1598"/>
      <c r="AK16" s="1567"/>
      <c r="AL16" s="1591"/>
      <c r="AM16" s="1572"/>
      <c r="AN16" s="1573"/>
      <c r="AO16" s="1574"/>
      <c r="AP16" s="1575"/>
      <c r="AQ16" s="1575"/>
      <c r="AR16" s="1575"/>
      <c r="AS16" s="1576"/>
      <c r="AT16" s="1576"/>
      <c r="AU16" s="1584" t="s">
        <v>1003</v>
      </c>
      <c r="AV16" s="1584"/>
      <c r="AW16" s="1584"/>
      <c r="AX16" s="1595"/>
      <c r="AY16" s="1596"/>
      <c r="AZ16" s="1596"/>
      <c r="BA16" s="1596"/>
      <c r="BB16" s="1597"/>
      <c r="BC16" s="1569"/>
      <c r="BD16" s="1567"/>
      <c r="BE16" s="1567"/>
      <c r="BF16" s="1567"/>
      <c r="BG16" s="1567"/>
      <c r="BH16" s="1567"/>
      <c r="BI16" s="1567"/>
      <c r="BJ16" s="1567"/>
      <c r="BK16" s="1568"/>
      <c r="BL16" s="1569"/>
      <c r="BM16" s="1567"/>
      <c r="BN16" s="1567"/>
      <c r="BO16" s="1567"/>
      <c r="BP16" s="1567"/>
      <c r="BQ16" s="1567"/>
      <c r="BR16" s="1567"/>
      <c r="BS16" s="1567"/>
      <c r="BT16" s="1568"/>
    </row>
    <row r="17" spans="1:72" ht="15" customHeight="1" x14ac:dyDescent="0.15">
      <c r="A17" s="301" t="s">
        <v>81</v>
      </c>
      <c r="B17" s="1585" t="s">
        <v>394</v>
      </c>
      <c r="C17" s="1585"/>
      <c r="D17" s="1585"/>
      <c r="E17" s="1585"/>
      <c r="F17" s="1585"/>
      <c r="G17" s="1586"/>
      <c r="H17" s="1587"/>
      <c r="I17" s="1431" t="s">
        <v>380</v>
      </c>
      <c r="J17" s="1431" t="s">
        <v>380</v>
      </c>
      <c r="K17" s="1431" t="s">
        <v>380</v>
      </c>
      <c r="L17" s="1431"/>
      <c r="M17" s="1431" t="s">
        <v>380</v>
      </c>
      <c r="N17" s="1461" t="s">
        <v>380</v>
      </c>
      <c r="O17" s="1476"/>
      <c r="P17" s="1431" t="s">
        <v>381</v>
      </c>
      <c r="Q17" s="1431" t="s">
        <v>381</v>
      </c>
      <c r="R17" s="1431" t="s">
        <v>381</v>
      </c>
      <c r="S17" s="1431"/>
      <c r="T17" s="1431" t="s">
        <v>381</v>
      </c>
      <c r="U17" s="1461" t="s">
        <v>381</v>
      </c>
      <c r="V17" s="1476"/>
      <c r="W17" s="1431" t="s">
        <v>381</v>
      </c>
      <c r="X17" s="1431" t="s">
        <v>381</v>
      </c>
      <c r="Y17" s="1431" t="s">
        <v>381</v>
      </c>
      <c r="Z17" s="1431"/>
      <c r="AA17" s="1431" t="s">
        <v>381</v>
      </c>
      <c r="AB17" s="1461" t="s">
        <v>381</v>
      </c>
      <c r="AC17" s="1476"/>
      <c r="AD17" s="1431" t="s">
        <v>381</v>
      </c>
      <c r="AE17" s="1431" t="s">
        <v>381</v>
      </c>
      <c r="AF17" s="1431" t="s">
        <v>381</v>
      </c>
      <c r="AG17" s="1431"/>
      <c r="AH17" s="1431" t="s">
        <v>381</v>
      </c>
      <c r="AI17" s="1461" t="s">
        <v>381</v>
      </c>
      <c r="AJ17" s="1476"/>
      <c r="AK17" s="1431" t="s">
        <v>380</v>
      </c>
      <c r="AL17" s="1570" t="s">
        <v>380</v>
      </c>
      <c r="AM17" s="1572">
        <f>SUM(BL17:BT18)</f>
        <v>176</v>
      </c>
      <c r="AN17" s="1573"/>
      <c r="AO17" s="1574"/>
      <c r="AP17" s="1575" t="s">
        <v>395</v>
      </c>
      <c r="AQ17" s="1575"/>
      <c r="AR17" s="1575"/>
      <c r="AS17" s="1576"/>
      <c r="AT17" s="1576"/>
      <c r="AU17" s="1577" t="s">
        <v>1005</v>
      </c>
      <c r="AV17" s="1577"/>
      <c r="AW17" s="1577"/>
      <c r="AX17" s="1578"/>
      <c r="AY17" s="1579"/>
      <c r="AZ17" s="1579"/>
      <c r="BA17" s="1579"/>
      <c r="BB17" s="1580"/>
      <c r="BC17" s="1569">
        <f t="shared" ref="BC17:BK17" si="9">COUNTIF($H17:$AL18,BC$6)</f>
        <v>22</v>
      </c>
      <c r="BD17" s="1567">
        <f t="shared" si="9"/>
        <v>0</v>
      </c>
      <c r="BE17" s="1567">
        <f t="shared" si="9"/>
        <v>0</v>
      </c>
      <c r="BF17" s="1567">
        <f t="shared" si="9"/>
        <v>0</v>
      </c>
      <c r="BG17" s="1567">
        <f t="shared" si="9"/>
        <v>0</v>
      </c>
      <c r="BH17" s="1567">
        <f t="shared" si="9"/>
        <v>0</v>
      </c>
      <c r="BI17" s="1567">
        <f t="shared" si="9"/>
        <v>0</v>
      </c>
      <c r="BJ17" s="1567">
        <f t="shared" si="9"/>
        <v>0</v>
      </c>
      <c r="BK17" s="1568">
        <f t="shared" si="9"/>
        <v>0</v>
      </c>
      <c r="BL17" s="1569">
        <f t="shared" ref="BL17:BT17" si="10">BC17*BC$20*24</f>
        <v>176</v>
      </c>
      <c r="BM17" s="1567">
        <f t="shared" si="10"/>
        <v>0</v>
      </c>
      <c r="BN17" s="1567">
        <f t="shared" si="10"/>
        <v>0</v>
      </c>
      <c r="BO17" s="1567">
        <f t="shared" si="10"/>
        <v>0</v>
      </c>
      <c r="BP17" s="1567">
        <f t="shared" si="10"/>
        <v>0</v>
      </c>
      <c r="BQ17" s="1567">
        <f t="shared" si="10"/>
        <v>0</v>
      </c>
      <c r="BR17" s="1567">
        <f t="shared" si="10"/>
        <v>0</v>
      </c>
      <c r="BS17" s="1567">
        <f t="shared" si="10"/>
        <v>0</v>
      </c>
      <c r="BT17" s="1568">
        <f t="shared" si="10"/>
        <v>0</v>
      </c>
    </row>
    <row r="18" spans="1:72" ht="15" customHeight="1" x14ac:dyDescent="0.15">
      <c r="A18" s="302" t="s">
        <v>80</v>
      </c>
      <c r="B18" s="1589" t="s">
        <v>396</v>
      </c>
      <c r="C18" s="1589"/>
      <c r="D18" s="1589"/>
      <c r="E18" s="1589"/>
      <c r="F18" s="1589"/>
      <c r="G18" s="1590"/>
      <c r="H18" s="1588"/>
      <c r="I18" s="1433"/>
      <c r="J18" s="1433"/>
      <c r="K18" s="1433"/>
      <c r="L18" s="1433"/>
      <c r="M18" s="1433"/>
      <c r="N18" s="1463"/>
      <c r="O18" s="1478"/>
      <c r="P18" s="1433"/>
      <c r="Q18" s="1433"/>
      <c r="R18" s="1433"/>
      <c r="S18" s="1433"/>
      <c r="T18" s="1433"/>
      <c r="U18" s="1463"/>
      <c r="V18" s="1478"/>
      <c r="W18" s="1433"/>
      <c r="X18" s="1433"/>
      <c r="Y18" s="1433"/>
      <c r="Z18" s="1433"/>
      <c r="AA18" s="1433"/>
      <c r="AB18" s="1463"/>
      <c r="AC18" s="1478"/>
      <c r="AD18" s="1433"/>
      <c r="AE18" s="1433"/>
      <c r="AF18" s="1433"/>
      <c r="AG18" s="1433"/>
      <c r="AH18" s="1433"/>
      <c r="AI18" s="1463"/>
      <c r="AJ18" s="1478"/>
      <c r="AK18" s="1433"/>
      <c r="AL18" s="1571"/>
      <c r="AM18" s="1572"/>
      <c r="AN18" s="1573"/>
      <c r="AO18" s="1574"/>
      <c r="AP18" s="1575"/>
      <c r="AQ18" s="1575"/>
      <c r="AR18" s="1575"/>
      <c r="AS18" s="1576"/>
      <c r="AT18" s="1576"/>
      <c r="AU18" s="1584" t="s">
        <v>1003</v>
      </c>
      <c r="AV18" s="1584"/>
      <c r="AW18" s="1584"/>
      <c r="AX18" s="1581"/>
      <c r="AY18" s="1582"/>
      <c r="AZ18" s="1582"/>
      <c r="BA18" s="1582"/>
      <c r="BB18" s="1583"/>
      <c r="BC18" s="1569"/>
      <c r="BD18" s="1567"/>
      <c r="BE18" s="1567"/>
      <c r="BF18" s="1567"/>
      <c r="BG18" s="1567"/>
      <c r="BH18" s="1567"/>
      <c r="BI18" s="1567"/>
      <c r="BJ18" s="1567"/>
      <c r="BK18" s="1568"/>
      <c r="BL18" s="1569"/>
      <c r="BM18" s="1567"/>
      <c r="BN18" s="1567"/>
      <c r="BO18" s="1567"/>
      <c r="BP18" s="1567"/>
      <c r="BQ18" s="1567"/>
      <c r="BR18" s="1567"/>
      <c r="BS18" s="1567"/>
      <c r="BT18" s="1568"/>
    </row>
    <row r="19" spans="1:72" ht="20.100000000000001" customHeight="1" thickBot="1" x14ac:dyDescent="0.2">
      <c r="A19" s="1490" t="s">
        <v>369</v>
      </c>
      <c r="B19" s="1491"/>
      <c r="C19" s="1491"/>
      <c r="D19" s="1491"/>
      <c r="E19" s="1491"/>
      <c r="F19" s="1491"/>
      <c r="G19" s="1491"/>
      <c r="H19" s="303">
        <v>1</v>
      </c>
      <c r="I19" s="304">
        <v>2</v>
      </c>
      <c r="J19" s="304">
        <v>3</v>
      </c>
      <c r="K19" s="304">
        <v>4</v>
      </c>
      <c r="L19" s="304">
        <v>5</v>
      </c>
      <c r="M19" s="304">
        <v>6</v>
      </c>
      <c r="N19" s="305">
        <v>7</v>
      </c>
      <c r="O19" s="306">
        <v>8</v>
      </c>
      <c r="P19" s="304">
        <v>9</v>
      </c>
      <c r="Q19" s="304">
        <v>10</v>
      </c>
      <c r="R19" s="304">
        <v>11</v>
      </c>
      <c r="S19" s="304">
        <v>12</v>
      </c>
      <c r="T19" s="304">
        <v>13</v>
      </c>
      <c r="U19" s="307">
        <v>14</v>
      </c>
      <c r="V19" s="308">
        <v>15</v>
      </c>
      <c r="W19" s="304">
        <v>16</v>
      </c>
      <c r="X19" s="304">
        <v>17</v>
      </c>
      <c r="Y19" s="304">
        <v>18</v>
      </c>
      <c r="Z19" s="304">
        <v>19</v>
      </c>
      <c r="AA19" s="304">
        <v>20</v>
      </c>
      <c r="AB19" s="305">
        <v>21</v>
      </c>
      <c r="AC19" s="306">
        <v>22</v>
      </c>
      <c r="AD19" s="304">
        <v>23</v>
      </c>
      <c r="AE19" s="304">
        <v>24</v>
      </c>
      <c r="AF19" s="304">
        <v>25</v>
      </c>
      <c r="AG19" s="304">
        <v>26</v>
      </c>
      <c r="AH19" s="304">
        <v>27</v>
      </c>
      <c r="AI19" s="307">
        <v>28</v>
      </c>
      <c r="AJ19" s="308">
        <v>29</v>
      </c>
      <c r="AK19" s="304">
        <v>30</v>
      </c>
      <c r="AL19" s="309">
        <v>31</v>
      </c>
      <c r="AM19" s="1563" t="s">
        <v>82</v>
      </c>
      <c r="AN19" s="1490"/>
      <c r="AO19" s="1564"/>
      <c r="AP19" s="1497" t="s">
        <v>333</v>
      </c>
      <c r="AQ19" s="1497"/>
      <c r="AR19" s="1497"/>
      <c r="AS19" s="1565"/>
      <c r="AT19" s="1565"/>
      <c r="AU19" s="1565" t="s">
        <v>370</v>
      </c>
      <c r="AV19" s="1565"/>
      <c r="AW19" s="1565"/>
      <c r="AX19" s="1566" t="s">
        <v>263</v>
      </c>
      <c r="AY19" s="1566"/>
      <c r="AZ19" s="1566"/>
      <c r="BA19" s="1566"/>
      <c r="BB19" s="1566"/>
      <c r="BC19" s="1490" t="s">
        <v>335</v>
      </c>
      <c r="BD19" s="1491"/>
      <c r="BE19" s="1491"/>
      <c r="BF19" s="1491"/>
      <c r="BG19" s="1491"/>
      <c r="BH19" s="1491"/>
      <c r="BI19" s="1491"/>
      <c r="BJ19" s="1491"/>
      <c r="BK19" s="1497"/>
      <c r="BL19" s="1490" t="s">
        <v>371</v>
      </c>
      <c r="BM19" s="1491"/>
      <c r="BN19" s="1491"/>
      <c r="BO19" s="1491"/>
      <c r="BP19" s="1491"/>
      <c r="BQ19" s="1491"/>
      <c r="BR19" s="1491"/>
      <c r="BS19" s="1491"/>
      <c r="BT19" s="1497"/>
    </row>
    <row r="20" spans="1:72" ht="20.100000000000001" customHeight="1" x14ac:dyDescent="0.15">
      <c r="A20" s="291"/>
      <c r="B20" s="1548" t="s">
        <v>432</v>
      </c>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9"/>
      <c r="AA20" s="1550" t="s">
        <v>372</v>
      </c>
      <c r="AB20" s="1551"/>
      <c r="AC20" s="1551"/>
      <c r="AD20" s="1552"/>
      <c r="AE20" s="310" t="s">
        <v>373</v>
      </c>
      <c r="AF20" s="311" t="s">
        <v>397</v>
      </c>
      <c r="AG20" s="1559">
        <v>0.375</v>
      </c>
      <c r="AH20" s="1560"/>
      <c r="AI20" s="312" t="s">
        <v>398</v>
      </c>
      <c r="AJ20" s="1561">
        <v>0.70833333333333337</v>
      </c>
      <c r="AK20" s="1562"/>
      <c r="AL20" s="313" t="s">
        <v>399</v>
      </c>
      <c r="AM20" s="310" t="s">
        <v>400</v>
      </c>
      <c r="AN20" s="311" t="s">
        <v>397</v>
      </c>
      <c r="AO20" s="1559">
        <v>0.66666666666666663</v>
      </c>
      <c r="AP20" s="1560"/>
      <c r="AQ20" s="314" t="s">
        <v>398</v>
      </c>
      <c r="AR20" s="1561">
        <v>1</v>
      </c>
      <c r="AS20" s="1562"/>
      <c r="AT20" s="313" t="s">
        <v>399</v>
      </c>
      <c r="AU20" s="310" t="s">
        <v>401</v>
      </c>
      <c r="AV20" s="311" t="s">
        <v>397</v>
      </c>
      <c r="AW20" s="1559"/>
      <c r="AX20" s="1560"/>
      <c r="AY20" s="314" t="s">
        <v>398</v>
      </c>
      <c r="AZ20" s="1561"/>
      <c r="BA20" s="1562"/>
      <c r="BB20" s="313" t="s">
        <v>399</v>
      </c>
      <c r="BC20" s="254">
        <f>AJ20-AG20</f>
        <v>0.33333333333333337</v>
      </c>
      <c r="BD20" s="254">
        <f>AJ21-AG21</f>
        <v>0.33333333333333331</v>
      </c>
      <c r="BE20" s="254">
        <f>AJ22-AG22</f>
        <v>0.33333333333333331</v>
      </c>
      <c r="BF20" s="254">
        <f>AR20-AO20</f>
        <v>0.33333333333333337</v>
      </c>
      <c r="BG20" s="254">
        <f>AR21-AO21</f>
        <v>0.33333333333333331</v>
      </c>
      <c r="BH20" s="254">
        <f>AR22-AO22</f>
        <v>0</v>
      </c>
      <c r="BI20" s="254">
        <f>AZ20-AW20</f>
        <v>0</v>
      </c>
      <c r="BJ20" s="254">
        <f>AZ21-AW21</f>
        <v>0</v>
      </c>
      <c r="BK20" s="254">
        <f>AZ22-AW22</f>
        <v>0</v>
      </c>
    </row>
    <row r="21" spans="1:72" ht="20.100000000000001" customHeight="1" x14ac:dyDescent="0.15">
      <c r="A21" s="254"/>
      <c r="B21" s="1548"/>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9"/>
      <c r="AA21" s="1553"/>
      <c r="AB21" s="1554"/>
      <c r="AC21" s="1554"/>
      <c r="AD21" s="1555"/>
      <c r="AE21" s="315" t="s">
        <v>402</v>
      </c>
      <c r="AF21" s="316" t="s">
        <v>397</v>
      </c>
      <c r="AG21" s="1542">
        <v>0.33333333333333331</v>
      </c>
      <c r="AH21" s="1543"/>
      <c r="AI21" s="317" t="s">
        <v>398</v>
      </c>
      <c r="AJ21" s="1540">
        <v>0.66666666666666663</v>
      </c>
      <c r="AK21" s="1541"/>
      <c r="AL21" s="318" t="s">
        <v>399</v>
      </c>
      <c r="AM21" s="315" t="s">
        <v>403</v>
      </c>
      <c r="AN21" s="316" t="s">
        <v>397</v>
      </c>
      <c r="AO21" s="1542">
        <v>0</v>
      </c>
      <c r="AP21" s="1543"/>
      <c r="AQ21" s="317" t="s">
        <v>398</v>
      </c>
      <c r="AR21" s="1540">
        <v>0.33333333333333331</v>
      </c>
      <c r="AS21" s="1541"/>
      <c r="AT21" s="318" t="s">
        <v>399</v>
      </c>
      <c r="AU21" s="315" t="s">
        <v>404</v>
      </c>
      <c r="AV21" s="316" t="s">
        <v>397</v>
      </c>
      <c r="AW21" s="1542"/>
      <c r="AX21" s="1543"/>
      <c r="AY21" s="317" t="s">
        <v>398</v>
      </c>
      <c r="AZ21" s="1540"/>
      <c r="BA21" s="1541"/>
      <c r="BB21" s="318" t="s">
        <v>399</v>
      </c>
    </row>
    <row r="22" spans="1:72" ht="20.100000000000001" customHeight="1" x14ac:dyDescent="0.15">
      <c r="A22" s="254"/>
      <c r="B22" s="1548"/>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9"/>
      <c r="AA22" s="1556"/>
      <c r="AB22" s="1557"/>
      <c r="AC22" s="1557"/>
      <c r="AD22" s="1558"/>
      <c r="AE22" s="319" t="s">
        <v>405</v>
      </c>
      <c r="AF22" s="320" t="s">
        <v>397</v>
      </c>
      <c r="AG22" s="1544">
        <v>0.41666666666666669</v>
      </c>
      <c r="AH22" s="1545"/>
      <c r="AI22" s="321" t="s">
        <v>398</v>
      </c>
      <c r="AJ22" s="1546">
        <v>0.75</v>
      </c>
      <c r="AK22" s="1547"/>
      <c r="AL22" s="322" t="s">
        <v>399</v>
      </c>
      <c r="AM22" s="319" t="s">
        <v>406</v>
      </c>
      <c r="AN22" s="320" t="s">
        <v>397</v>
      </c>
      <c r="AO22" s="1544"/>
      <c r="AP22" s="1545"/>
      <c r="AQ22" s="321" t="s">
        <v>398</v>
      </c>
      <c r="AR22" s="1546"/>
      <c r="AS22" s="1547"/>
      <c r="AT22" s="322" t="s">
        <v>399</v>
      </c>
      <c r="AU22" s="319" t="s">
        <v>407</v>
      </c>
      <c r="AV22" s="320" t="s">
        <v>397</v>
      </c>
      <c r="AW22" s="1544"/>
      <c r="AX22" s="1545"/>
      <c r="AY22" s="321" t="s">
        <v>398</v>
      </c>
      <c r="AZ22" s="1546"/>
      <c r="BA22" s="1547"/>
      <c r="BB22" s="322" t="s">
        <v>399</v>
      </c>
    </row>
    <row r="23" spans="1:72" ht="20.100000000000001" customHeight="1" x14ac:dyDescent="0.15">
      <c r="A23" s="254"/>
      <c r="B23" s="1539" t="s">
        <v>1006</v>
      </c>
      <c r="C23" s="1539"/>
      <c r="D23" s="1539"/>
      <c r="E23" s="1539"/>
      <c r="F23" s="1539"/>
      <c r="G23" s="1539"/>
      <c r="H23" s="1539"/>
      <c r="I23" s="1539"/>
      <c r="J23" s="1539"/>
      <c r="K23" s="1539"/>
      <c r="L23" s="1539"/>
      <c r="M23" s="1539"/>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c r="AL23" s="1539"/>
      <c r="AM23" s="1539"/>
      <c r="AN23" s="1539"/>
      <c r="AO23" s="1539"/>
      <c r="AP23" s="1539"/>
      <c r="AQ23" s="1539"/>
      <c r="AR23" s="1539"/>
      <c r="AS23" s="1539"/>
      <c r="AT23" s="1539"/>
      <c r="AU23" s="1539"/>
      <c r="AV23" s="1539"/>
      <c r="AW23" s="1539"/>
      <c r="AX23" s="1539"/>
      <c r="AY23" s="1539"/>
      <c r="AZ23" s="1539"/>
      <c r="BA23" s="1539"/>
      <c r="BB23" s="1539"/>
    </row>
    <row r="24" spans="1:72" ht="20.100000000000001" customHeight="1" x14ac:dyDescent="0.15">
      <c r="A24" s="254"/>
      <c r="B24" s="1539"/>
      <c r="C24" s="1539"/>
      <c r="D24" s="1539"/>
      <c r="E24" s="1539"/>
      <c r="F24" s="1539"/>
      <c r="G24" s="1539"/>
      <c r="H24" s="1539"/>
      <c r="I24" s="1539"/>
      <c r="J24" s="1539"/>
      <c r="K24" s="1539"/>
      <c r="L24" s="1539"/>
      <c r="M24" s="1539"/>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c r="AL24" s="1539"/>
      <c r="AM24" s="1539"/>
      <c r="AN24" s="1539"/>
      <c r="AO24" s="1539"/>
      <c r="AP24" s="1539"/>
      <c r="AQ24" s="1539"/>
      <c r="AR24" s="1539"/>
      <c r="AS24" s="1539"/>
      <c r="AT24" s="1539"/>
      <c r="AU24" s="1539"/>
      <c r="AV24" s="1539"/>
      <c r="AW24" s="1539"/>
      <c r="AX24" s="1539"/>
      <c r="AY24" s="1539"/>
      <c r="AZ24" s="1539"/>
      <c r="BA24" s="1539"/>
      <c r="BB24" s="1539"/>
    </row>
    <row r="25" spans="1:72" ht="20.100000000000001" customHeight="1" x14ac:dyDescent="0.15">
      <c r="A25" s="254"/>
      <c r="B25" s="1539"/>
      <c r="C25" s="1539"/>
      <c r="D25" s="1539"/>
      <c r="E25" s="1539"/>
      <c r="F25" s="1539"/>
      <c r="G25" s="1539"/>
      <c r="H25" s="1539"/>
      <c r="I25" s="1539"/>
      <c r="J25" s="1539"/>
      <c r="K25" s="1539"/>
      <c r="L25" s="1539"/>
      <c r="M25" s="1539"/>
      <c r="N25" s="1539"/>
      <c r="O25" s="1539"/>
      <c r="P25" s="1539"/>
      <c r="Q25" s="1539"/>
      <c r="R25" s="1539"/>
      <c r="S25" s="1539"/>
      <c r="T25" s="1539"/>
      <c r="U25" s="1539"/>
      <c r="V25" s="1539"/>
      <c r="W25" s="1539"/>
      <c r="X25" s="1539"/>
      <c r="Y25" s="1539"/>
      <c r="Z25" s="1539"/>
      <c r="AA25" s="1539"/>
      <c r="AB25" s="1539"/>
      <c r="AC25" s="1539"/>
      <c r="AD25" s="1539"/>
      <c r="AE25" s="1539"/>
      <c r="AF25" s="1539"/>
      <c r="AG25" s="1539"/>
      <c r="AH25" s="1539"/>
      <c r="AI25" s="1539"/>
      <c r="AJ25" s="1539"/>
      <c r="AK25" s="1539"/>
      <c r="AL25" s="1539"/>
      <c r="AM25" s="1539"/>
      <c r="AN25" s="1539"/>
      <c r="AO25" s="1539"/>
      <c r="AP25" s="1539"/>
      <c r="AQ25" s="1539"/>
      <c r="AR25" s="1539"/>
      <c r="AS25" s="1539"/>
      <c r="AT25" s="1539"/>
      <c r="AU25" s="1539"/>
      <c r="AV25" s="1539"/>
      <c r="AW25" s="1539"/>
      <c r="AX25" s="1539"/>
      <c r="AY25" s="1539"/>
      <c r="AZ25" s="1539"/>
      <c r="BA25" s="1539"/>
      <c r="BB25" s="1539"/>
    </row>
    <row r="26" spans="1:72" ht="20.100000000000001" customHeight="1" x14ac:dyDescent="0.15">
      <c r="A26" s="254"/>
      <c r="B26" s="1539"/>
      <c r="C26" s="1539"/>
      <c r="D26" s="1539"/>
      <c r="E26" s="1539"/>
      <c r="F26" s="1539"/>
      <c r="G26" s="1539"/>
      <c r="H26" s="1539"/>
      <c r="I26" s="1539"/>
      <c r="J26" s="1539"/>
      <c r="K26" s="1539"/>
      <c r="L26" s="1539"/>
      <c r="M26" s="1539"/>
      <c r="N26" s="1539"/>
      <c r="O26" s="1539"/>
      <c r="P26" s="1539"/>
      <c r="Q26" s="1539"/>
      <c r="R26" s="1539"/>
      <c r="S26" s="1539"/>
      <c r="T26" s="1539"/>
      <c r="U26" s="1539"/>
      <c r="V26" s="1539"/>
      <c r="W26" s="1539"/>
      <c r="X26" s="1539"/>
      <c r="Y26" s="1539"/>
      <c r="Z26" s="1539"/>
      <c r="AA26" s="1539"/>
      <c r="AB26" s="1539"/>
      <c r="AC26" s="1539"/>
      <c r="AD26" s="1539"/>
      <c r="AE26" s="1539"/>
      <c r="AF26" s="1539"/>
      <c r="AG26" s="1539"/>
      <c r="AH26" s="1539"/>
      <c r="AI26" s="1539"/>
      <c r="AJ26" s="1539"/>
      <c r="AK26" s="1539"/>
      <c r="AL26" s="1539"/>
      <c r="AM26" s="1539"/>
      <c r="AN26" s="1539"/>
      <c r="AO26" s="1539"/>
      <c r="AP26" s="1539"/>
      <c r="AQ26" s="1539"/>
      <c r="AR26" s="1539"/>
      <c r="AS26" s="1539"/>
      <c r="AT26" s="1539"/>
      <c r="AU26" s="1539"/>
      <c r="AV26" s="1539"/>
      <c r="AW26" s="1539"/>
      <c r="AX26" s="1539"/>
      <c r="AY26" s="1539"/>
      <c r="AZ26" s="1539"/>
      <c r="BA26" s="1539"/>
      <c r="BB26" s="1539"/>
    </row>
    <row r="27" spans="1:72" ht="20.100000000000001" customHeight="1" x14ac:dyDescent="0.15">
      <c r="A27" s="254"/>
      <c r="B27" s="1539"/>
      <c r="C27" s="1539"/>
      <c r="D27" s="1539"/>
      <c r="E27" s="1539"/>
      <c r="F27" s="1539"/>
      <c r="G27" s="1539"/>
      <c r="H27" s="1539"/>
      <c r="I27" s="1539"/>
      <c r="J27" s="1539"/>
      <c r="K27" s="1539"/>
      <c r="L27" s="1539"/>
      <c r="M27" s="1539"/>
      <c r="N27" s="1539"/>
      <c r="O27" s="1539"/>
      <c r="P27" s="1539"/>
      <c r="Q27" s="1539"/>
      <c r="R27" s="1539"/>
      <c r="S27" s="1539"/>
      <c r="T27" s="1539"/>
      <c r="U27" s="1539"/>
      <c r="V27" s="1539"/>
      <c r="W27" s="1539"/>
      <c r="X27" s="1539"/>
      <c r="Y27" s="1539"/>
      <c r="Z27" s="1539"/>
      <c r="AA27" s="1539"/>
      <c r="AB27" s="1539"/>
      <c r="AC27" s="1539"/>
      <c r="AD27" s="1539"/>
      <c r="AE27" s="1539"/>
      <c r="AF27" s="1539"/>
      <c r="AG27" s="1539"/>
      <c r="AH27" s="1539"/>
      <c r="AI27" s="1539"/>
      <c r="AJ27" s="1539"/>
      <c r="AK27" s="1539"/>
      <c r="AL27" s="1539"/>
      <c r="AM27" s="1539"/>
      <c r="AN27" s="1539"/>
      <c r="AO27" s="1539"/>
      <c r="AP27" s="1539"/>
      <c r="AQ27" s="1539"/>
      <c r="AR27" s="1539"/>
      <c r="AS27" s="1539"/>
      <c r="AT27" s="1539"/>
      <c r="AU27" s="1539"/>
      <c r="AV27" s="1539"/>
      <c r="AW27" s="1539"/>
      <c r="AX27" s="1539"/>
      <c r="AY27" s="1539"/>
      <c r="AZ27" s="1539"/>
      <c r="BA27" s="1539"/>
      <c r="BB27" s="1539"/>
    </row>
    <row r="28" spans="1:72" ht="20.100000000000001" customHeight="1" x14ac:dyDescent="0.15">
      <c r="A28" s="254"/>
      <c r="B28" s="1539"/>
      <c r="C28" s="1539"/>
      <c r="D28" s="1539"/>
      <c r="E28" s="1539"/>
      <c r="F28" s="1539"/>
      <c r="G28" s="1539"/>
      <c r="H28" s="1539"/>
      <c r="I28" s="1539"/>
      <c r="J28" s="1539"/>
      <c r="K28" s="1539"/>
      <c r="L28" s="1539"/>
      <c r="M28" s="1539"/>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c r="AL28" s="1539"/>
      <c r="AM28" s="1539"/>
      <c r="AN28" s="1539"/>
      <c r="AO28" s="1539"/>
      <c r="AP28" s="1539"/>
      <c r="AQ28" s="1539"/>
      <c r="AR28" s="1539"/>
      <c r="AS28" s="1539"/>
      <c r="AT28" s="1539"/>
      <c r="AU28" s="1539"/>
      <c r="AV28" s="1539"/>
      <c r="AW28" s="1539"/>
      <c r="AX28" s="1539"/>
      <c r="AY28" s="1539"/>
      <c r="AZ28" s="1539"/>
      <c r="BA28" s="1539"/>
      <c r="BB28" s="1539"/>
    </row>
    <row r="29" spans="1:72" ht="20.100000000000001" customHeight="1" x14ac:dyDescent="0.15">
      <c r="A29" s="254"/>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AU29" s="1539"/>
      <c r="AV29" s="1539"/>
      <c r="AW29" s="1539"/>
      <c r="AX29" s="1539"/>
      <c r="AY29" s="1539"/>
      <c r="AZ29" s="1539"/>
      <c r="BA29" s="1539"/>
      <c r="BB29" s="1539"/>
    </row>
    <row r="30" spans="1:72" ht="20.100000000000001" customHeight="1" x14ac:dyDescent="0.15">
      <c r="A30" s="254"/>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U30" s="1539"/>
      <c r="AV30" s="1539"/>
      <c r="AW30" s="1539"/>
      <c r="AX30" s="1539"/>
      <c r="AY30" s="1539"/>
      <c r="AZ30" s="1539"/>
      <c r="BA30" s="1539"/>
      <c r="BB30" s="1539"/>
    </row>
    <row r="31" spans="1:72" ht="20.100000000000001" customHeight="1" x14ac:dyDescent="0.15">
      <c r="A31" s="254"/>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1539"/>
      <c r="AV31" s="1539"/>
      <c r="AW31" s="1539"/>
      <c r="AX31" s="1539"/>
      <c r="AY31" s="1539"/>
      <c r="AZ31" s="1539"/>
      <c r="BA31" s="1539"/>
      <c r="BB31" s="1539"/>
    </row>
    <row r="32" spans="1:72" ht="20.100000000000001" customHeight="1" x14ac:dyDescent="0.15">
      <c r="A32" s="254"/>
      <c r="B32" s="1539"/>
      <c r="C32" s="1539"/>
      <c r="D32" s="1539"/>
      <c r="E32" s="1539"/>
      <c r="F32" s="1539"/>
      <c r="G32" s="1539"/>
      <c r="H32" s="1539"/>
      <c r="I32" s="1539"/>
      <c r="J32" s="1539"/>
      <c r="K32" s="1539"/>
      <c r="L32" s="1539"/>
      <c r="M32" s="1539"/>
      <c r="N32" s="1539"/>
      <c r="O32" s="1539"/>
      <c r="P32" s="1539"/>
      <c r="Q32" s="1539"/>
      <c r="R32" s="1539"/>
      <c r="S32" s="1539"/>
      <c r="T32" s="1539"/>
      <c r="U32" s="1539"/>
      <c r="V32" s="1539"/>
      <c r="W32" s="1539"/>
      <c r="X32" s="1539"/>
      <c r="Y32" s="1539"/>
      <c r="Z32" s="1539"/>
      <c r="AA32" s="1539"/>
      <c r="AB32" s="1539"/>
      <c r="AC32" s="1539"/>
      <c r="AD32" s="1539"/>
      <c r="AE32" s="1539"/>
      <c r="AF32" s="1539"/>
      <c r="AG32" s="1539"/>
      <c r="AH32" s="1539"/>
      <c r="AI32" s="1539"/>
      <c r="AJ32" s="1539"/>
      <c r="AK32" s="1539"/>
      <c r="AL32" s="1539"/>
      <c r="AM32" s="1539"/>
      <c r="AN32" s="1539"/>
      <c r="AO32" s="1539"/>
      <c r="AP32" s="1539"/>
      <c r="AQ32" s="1539"/>
      <c r="AR32" s="1539"/>
      <c r="AS32" s="1539"/>
      <c r="AT32" s="1539"/>
      <c r="AU32" s="1539"/>
      <c r="AV32" s="1539"/>
      <c r="AW32" s="1539"/>
      <c r="AX32" s="1539"/>
      <c r="AY32" s="1539"/>
      <c r="AZ32" s="1539"/>
      <c r="BA32" s="1539"/>
      <c r="BB32" s="1539"/>
    </row>
    <row r="33" spans="1:54" ht="20.100000000000001" customHeight="1" x14ac:dyDescent="0.15">
      <c r="A33" s="254"/>
      <c r="B33" s="1539"/>
      <c r="C33" s="1539"/>
      <c r="D33" s="1539"/>
      <c r="E33" s="1539"/>
      <c r="F33" s="1539"/>
      <c r="G33" s="1539"/>
      <c r="H33" s="1539"/>
      <c r="I33" s="1539"/>
      <c r="J33" s="1539"/>
      <c r="K33" s="1539"/>
      <c r="L33" s="1539"/>
      <c r="M33" s="1539"/>
      <c r="N33" s="1539"/>
      <c r="O33" s="1539"/>
      <c r="P33" s="1539"/>
      <c r="Q33" s="1539"/>
      <c r="R33" s="1539"/>
      <c r="S33" s="1539"/>
      <c r="T33" s="1539"/>
      <c r="U33" s="1539"/>
      <c r="V33" s="1539"/>
      <c r="W33" s="1539"/>
      <c r="X33" s="1539"/>
      <c r="Y33" s="1539"/>
      <c r="Z33" s="1539"/>
      <c r="AA33" s="1539"/>
      <c r="AB33" s="1539"/>
      <c r="AC33" s="1539"/>
      <c r="AD33" s="1539"/>
      <c r="AE33" s="1539"/>
      <c r="AF33" s="1539"/>
      <c r="AG33" s="1539"/>
      <c r="AH33" s="1539"/>
      <c r="AI33" s="1539"/>
      <c r="AJ33" s="1539"/>
      <c r="AK33" s="1539"/>
      <c r="AL33" s="1539"/>
      <c r="AM33" s="1539"/>
      <c r="AN33" s="1539"/>
      <c r="AO33" s="1539"/>
      <c r="AP33" s="1539"/>
      <c r="AQ33" s="1539"/>
      <c r="AR33" s="1539"/>
      <c r="AS33" s="1539"/>
      <c r="AT33" s="1539"/>
      <c r="AU33" s="1539"/>
      <c r="AV33" s="1539"/>
      <c r="AW33" s="1539"/>
      <c r="AX33" s="1539"/>
      <c r="AY33" s="1539"/>
      <c r="AZ33" s="1539"/>
      <c r="BA33" s="1539"/>
      <c r="BB33" s="1539"/>
    </row>
    <row r="34" spans="1:54" ht="20.100000000000001" customHeight="1" x14ac:dyDescent="0.15">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1539"/>
      <c r="AV34" s="1539"/>
      <c r="AW34" s="1539"/>
      <c r="AX34" s="1539"/>
      <c r="AY34" s="1539"/>
      <c r="AZ34" s="1539"/>
      <c r="BA34" s="1539"/>
      <c r="BB34" s="1539"/>
    </row>
    <row r="35" spans="1:54" ht="20.100000000000001" customHeight="1" x14ac:dyDescent="0.15">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row>
    <row r="36" spans="1:54" ht="20.100000000000001" customHeight="1" x14ac:dyDescent="0.15"/>
    <row r="37" spans="1:54" ht="20.100000000000001" customHeight="1" x14ac:dyDescent="0.15"/>
    <row r="38" spans="1:54" ht="20.100000000000001" customHeight="1" x14ac:dyDescent="0.15"/>
    <row r="39" spans="1:54" ht="20.100000000000001" customHeight="1" x14ac:dyDescent="0.15"/>
    <row r="40" spans="1:54" ht="20.100000000000001" customHeight="1" x14ac:dyDescent="0.15"/>
    <row r="41" spans="1:54" ht="20.100000000000001" customHeight="1" x14ac:dyDescent="0.15"/>
    <row r="42" spans="1:54" ht="20.100000000000001" customHeight="1" x14ac:dyDescent="0.15"/>
    <row r="43" spans="1:54" ht="20.100000000000001" customHeight="1" x14ac:dyDescent="0.15"/>
    <row r="44" spans="1:54" ht="20.100000000000001" customHeight="1" x14ac:dyDescent="0.15"/>
    <row r="45" spans="1:54" ht="20.100000000000001" customHeight="1" x14ac:dyDescent="0.15"/>
    <row r="46" spans="1:54" ht="20.100000000000001" customHeight="1" x14ac:dyDescent="0.15"/>
    <row r="47" spans="1:54" ht="20.100000000000001" customHeight="1" x14ac:dyDescent="0.15"/>
    <row r="48" spans="1:54"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sheetData>
  <mergeCells count="374">
    <mergeCell ref="AJ1:BB1"/>
    <mergeCell ref="F3:AB3"/>
    <mergeCell ref="AJ3:BB3"/>
    <mergeCell ref="A4:BE4"/>
    <mergeCell ref="A5:G8"/>
    <mergeCell ref="H5:N5"/>
    <mergeCell ref="O5:U5"/>
    <mergeCell ref="V5:AB5"/>
    <mergeCell ref="AC5:AI5"/>
    <mergeCell ref="Q6:Q7"/>
    <mergeCell ref="R6:R7"/>
    <mergeCell ref="S6:S7"/>
    <mergeCell ref="T6:T7"/>
    <mergeCell ref="U6:U7"/>
    <mergeCell ref="V6:V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E6:BE8"/>
    <mergeCell ref="BF6:BF8"/>
    <mergeCell ref="BG6:BG8"/>
    <mergeCell ref="BH6:BH8"/>
    <mergeCell ref="Y6:Y7"/>
    <mergeCell ref="Z6:Z7"/>
    <mergeCell ref="AA6:AA7"/>
    <mergeCell ref="AB6:AB7"/>
    <mergeCell ref="BQ6:BQ8"/>
    <mergeCell ref="BR6:BR8"/>
    <mergeCell ref="BS6:BS8"/>
    <mergeCell ref="BT6:BT8"/>
    <mergeCell ref="BI6:BI8"/>
    <mergeCell ref="BJ6:BJ8"/>
    <mergeCell ref="BK6:BK8"/>
    <mergeCell ref="BL6:BL8"/>
    <mergeCell ref="BM6:BM8"/>
    <mergeCell ref="BN6:BN8"/>
    <mergeCell ref="B9:G9"/>
    <mergeCell ref="H9:H10"/>
    <mergeCell ref="I9:I10"/>
    <mergeCell ref="J9:J10"/>
    <mergeCell ref="K9:K10"/>
    <mergeCell ref="L9:L10"/>
    <mergeCell ref="B10:G10"/>
    <mergeCell ref="BO6:BO8"/>
    <mergeCell ref="BP6:BP8"/>
    <mergeCell ref="AI6:AI7"/>
    <mergeCell ref="AJ6:AJ7"/>
    <mergeCell ref="AK6:AK7"/>
    <mergeCell ref="AL6:AL7"/>
    <mergeCell ref="BC6:BC8"/>
    <mergeCell ref="BD6:BD8"/>
    <mergeCell ref="AU7:AW8"/>
    <mergeCell ref="AC6:AC7"/>
    <mergeCell ref="AD6:AD7"/>
    <mergeCell ref="AE6:AE7"/>
    <mergeCell ref="AF6:AF7"/>
    <mergeCell ref="AG6:AG7"/>
    <mergeCell ref="AH6:AH7"/>
    <mergeCell ref="W6:W7"/>
    <mergeCell ref="X6:X7"/>
    <mergeCell ref="S9:S10"/>
    <mergeCell ref="T9:T10"/>
    <mergeCell ref="U9:U10"/>
    <mergeCell ref="V9:V10"/>
    <mergeCell ref="W9:W10"/>
    <mergeCell ref="X9:X10"/>
    <mergeCell ref="M9:M10"/>
    <mergeCell ref="N9:N10"/>
    <mergeCell ref="O9:O10"/>
    <mergeCell ref="P9:P10"/>
    <mergeCell ref="Q9:Q10"/>
    <mergeCell ref="R9:R10"/>
    <mergeCell ref="AG9:AG10"/>
    <mergeCell ref="AH9:AH10"/>
    <mergeCell ref="AI9:AI10"/>
    <mergeCell ref="AJ9:AJ10"/>
    <mergeCell ref="Y9:Y10"/>
    <mergeCell ref="Z9:Z10"/>
    <mergeCell ref="AA9:AA10"/>
    <mergeCell ref="AB9:AB10"/>
    <mergeCell ref="AC9:AC10"/>
    <mergeCell ref="AD9:AD10"/>
    <mergeCell ref="BQ9:BQ10"/>
    <mergeCell ref="BR9:BR10"/>
    <mergeCell ref="BS9:BS10"/>
    <mergeCell ref="BT9:BT10"/>
    <mergeCell ref="BI9:BI10"/>
    <mergeCell ref="BJ9:BJ10"/>
    <mergeCell ref="BK9:BK10"/>
    <mergeCell ref="BL9:BL10"/>
    <mergeCell ref="BM9:BM10"/>
    <mergeCell ref="BN9:BN10"/>
    <mergeCell ref="B11:G11"/>
    <mergeCell ref="H11:H12"/>
    <mergeCell ref="I11:I12"/>
    <mergeCell ref="J11:J12"/>
    <mergeCell ref="K11:K12"/>
    <mergeCell ref="L11:L12"/>
    <mergeCell ref="B12:G12"/>
    <mergeCell ref="BO9:BO10"/>
    <mergeCell ref="BP9:BP10"/>
    <mergeCell ref="BC9:BC10"/>
    <mergeCell ref="BD9:BD10"/>
    <mergeCell ref="BE9:BE10"/>
    <mergeCell ref="BF9:BF10"/>
    <mergeCell ref="BG9:BG10"/>
    <mergeCell ref="BH9:BH10"/>
    <mergeCell ref="AK9:AK10"/>
    <mergeCell ref="AL9:AL10"/>
    <mergeCell ref="AM9:AO10"/>
    <mergeCell ref="AP9:AT10"/>
    <mergeCell ref="AU9:AW9"/>
    <mergeCell ref="AX9:BB10"/>
    <mergeCell ref="AU10:AW10"/>
    <mergeCell ref="AE9:AE10"/>
    <mergeCell ref="AF9:AF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4"/>
    <mergeCell ref="AJ21:AK21"/>
    <mergeCell ref="AO21:AP21"/>
    <mergeCell ref="AR21:AS21"/>
    <mergeCell ref="AW21:AX21"/>
    <mergeCell ref="AZ21:BA21"/>
    <mergeCell ref="AG22:AH22"/>
    <mergeCell ref="AJ22:AK22"/>
    <mergeCell ref="AO22:AP22"/>
    <mergeCell ref="AR22:AS22"/>
    <mergeCell ref="AW22:AX22"/>
  </mergeCells>
  <phoneticPr fontId="3"/>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WVP983051:WWT983060 WLT983051:WMX983060 WBX983051:WDB983060 VSB983051:VTF983060 VIF983051:VJJ983060 UYJ983051:UZN983060 UON983051:UPR983060 UER983051:UFV983060 TUV983051:TVZ983060 TKZ983051:TMD983060 TBD983051:TCH983060 SRH983051:SSL983060 SHL983051:SIP983060 RXP983051:RYT983060 RNT983051:ROX983060 RDX983051:RFB983060 QUB983051:QVF983060 QKF983051:QLJ983060 QAJ983051:QBN983060 PQN983051:PRR983060 PGR983051:PHV983060 OWV983051:OXZ983060 OMZ983051:OOD983060 ODD983051:OEH983060 NTH983051:NUL983060 NJL983051:NKP983060 MZP983051:NAT983060 MPT983051:MQX983060 MFX983051:MHB983060 LWB983051:LXF983060 LMF983051:LNJ983060 LCJ983051:LDN983060 KSN983051:KTR983060 KIR983051:KJV983060 JYV983051:JZZ983060 JOZ983051:JQD983060 JFD983051:JGH983060 IVH983051:IWL983060 ILL983051:IMP983060 IBP983051:ICT983060 HRT983051:HSX983060 HHX983051:HJB983060 GYB983051:GZF983060 GOF983051:GPJ983060 GEJ983051:GFN983060 FUN983051:FVR983060 FKR983051:FLV983060 FAV983051:FBZ983060 EQZ983051:ESD983060 EHD983051:EIH983060 DXH983051:DYL983060 DNL983051:DOP983060 DDP983051:DET983060 CTT983051:CUX983060 CJX983051:CLB983060 CAB983051:CBF983060 BQF983051:BRJ983060 BGJ983051:BHN983060 AWN983051:AXR983060 AMR983051:ANV983060 ACV983051:ADZ983060 SZ983051:UD983060 JD983051:KH983060 H983051:AL983060 WVP917515:WWT917524 WLT917515:WMX917524 WBX917515:WDB917524 VSB917515:VTF917524 VIF917515:VJJ917524 UYJ917515:UZN917524 UON917515:UPR917524 UER917515:UFV917524 TUV917515:TVZ917524 TKZ917515:TMD917524 TBD917515:TCH917524 SRH917515:SSL917524 SHL917515:SIP917524 RXP917515:RYT917524 RNT917515:ROX917524 RDX917515:RFB917524 QUB917515:QVF917524 QKF917515:QLJ917524 QAJ917515:QBN917524 PQN917515:PRR917524 PGR917515:PHV917524 OWV917515:OXZ917524 OMZ917515:OOD917524 ODD917515:OEH917524 NTH917515:NUL917524 NJL917515:NKP917524 MZP917515:NAT917524 MPT917515:MQX917524 MFX917515:MHB917524 LWB917515:LXF917524 LMF917515:LNJ917524 LCJ917515:LDN917524 KSN917515:KTR917524 KIR917515:KJV917524 JYV917515:JZZ917524 JOZ917515:JQD917524 JFD917515:JGH917524 IVH917515:IWL917524 ILL917515:IMP917524 IBP917515:ICT917524 HRT917515:HSX917524 HHX917515:HJB917524 GYB917515:GZF917524 GOF917515:GPJ917524 GEJ917515:GFN917524 FUN917515:FVR917524 FKR917515:FLV917524 FAV917515:FBZ917524 EQZ917515:ESD917524 EHD917515:EIH917524 DXH917515:DYL917524 DNL917515:DOP917524 DDP917515:DET917524 CTT917515:CUX917524 CJX917515:CLB917524 CAB917515:CBF917524 BQF917515:BRJ917524 BGJ917515:BHN917524 AWN917515:AXR917524 AMR917515:ANV917524 ACV917515:ADZ917524 SZ917515:UD917524 JD917515:KH917524 H917515:AL917524 WVP851979:WWT851988 WLT851979:WMX851988 WBX851979:WDB851988 VSB851979:VTF851988 VIF851979:VJJ851988 UYJ851979:UZN851988 UON851979:UPR851988 UER851979:UFV851988 TUV851979:TVZ851988 TKZ851979:TMD851988 TBD851979:TCH851988 SRH851979:SSL851988 SHL851979:SIP851988 RXP851979:RYT851988 RNT851979:ROX851988 RDX851979:RFB851988 QUB851979:QVF851988 QKF851979:QLJ851988 QAJ851979:QBN851988 PQN851979:PRR851988 PGR851979:PHV851988 OWV851979:OXZ851988 OMZ851979:OOD851988 ODD851979:OEH851988 NTH851979:NUL851988 NJL851979:NKP851988 MZP851979:NAT851988 MPT851979:MQX851988 MFX851979:MHB851988 LWB851979:LXF851988 LMF851979:LNJ851988 LCJ851979:LDN851988 KSN851979:KTR851988 KIR851979:KJV851988 JYV851979:JZZ851988 JOZ851979:JQD851988 JFD851979:JGH851988 IVH851979:IWL851988 ILL851979:IMP851988 IBP851979:ICT851988 HRT851979:HSX851988 HHX851979:HJB851988 GYB851979:GZF851988 GOF851979:GPJ851988 GEJ851979:GFN851988 FUN851979:FVR851988 FKR851979:FLV851988 FAV851979:FBZ851988 EQZ851979:ESD851988 EHD851979:EIH851988 DXH851979:DYL851988 DNL851979:DOP851988 DDP851979:DET851988 CTT851979:CUX851988 CJX851979:CLB851988 CAB851979:CBF851988 BQF851979:BRJ851988 BGJ851979:BHN851988 AWN851979:AXR851988 AMR851979:ANV851988 ACV851979:ADZ851988 SZ851979:UD851988 JD851979:KH851988 H851979:AL851988 WVP786443:WWT786452 WLT786443:WMX786452 WBX786443:WDB786452 VSB786443:VTF786452 VIF786443:VJJ786452 UYJ786443:UZN786452 UON786443:UPR786452 UER786443:UFV786452 TUV786443:TVZ786452 TKZ786443:TMD786452 TBD786443:TCH786452 SRH786443:SSL786452 SHL786443:SIP786452 RXP786443:RYT786452 RNT786443:ROX786452 RDX786443:RFB786452 QUB786443:QVF786452 QKF786443:QLJ786452 QAJ786443:QBN786452 PQN786443:PRR786452 PGR786443:PHV786452 OWV786443:OXZ786452 OMZ786443:OOD786452 ODD786443:OEH786452 NTH786443:NUL786452 NJL786443:NKP786452 MZP786443:NAT786452 MPT786443:MQX786452 MFX786443:MHB786452 LWB786443:LXF786452 LMF786443:LNJ786452 LCJ786443:LDN786452 KSN786443:KTR786452 KIR786443:KJV786452 JYV786443:JZZ786452 JOZ786443:JQD786452 JFD786443:JGH786452 IVH786443:IWL786452 ILL786443:IMP786452 IBP786443:ICT786452 HRT786443:HSX786452 HHX786443:HJB786452 GYB786443:GZF786452 GOF786443:GPJ786452 GEJ786443:GFN786452 FUN786443:FVR786452 FKR786443:FLV786452 FAV786443:FBZ786452 EQZ786443:ESD786452 EHD786443:EIH786452 DXH786443:DYL786452 DNL786443:DOP786452 DDP786443:DET786452 CTT786443:CUX786452 CJX786443:CLB786452 CAB786443:CBF786452 BQF786443:BRJ786452 BGJ786443:BHN786452 AWN786443:AXR786452 AMR786443:ANV786452 ACV786443:ADZ786452 SZ786443:UD786452 JD786443:KH786452 H786443:AL786452 WVP720907:WWT720916 WLT720907:WMX720916 WBX720907:WDB720916 VSB720907:VTF720916 VIF720907:VJJ720916 UYJ720907:UZN720916 UON720907:UPR720916 UER720907:UFV720916 TUV720907:TVZ720916 TKZ720907:TMD720916 TBD720907:TCH720916 SRH720907:SSL720916 SHL720907:SIP720916 RXP720907:RYT720916 RNT720907:ROX720916 RDX720907:RFB720916 QUB720907:QVF720916 QKF720907:QLJ720916 QAJ720907:QBN720916 PQN720907:PRR720916 PGR720907:PHV720916 OWV720907:OXZ720916 OMZ720907:OOD720916 ODD720907:OEH720916 NTH720907:NUL720916 NJL720907:NKP720916 MZP720907:NAT720916 MPT720907:MQX720916 MFX720907:MHB720916 LWB720907:LXF720916 LMF720907:LNJ720916 LCJ720907:LDN720916 KSN720907:KTR720916 KIR720907:KJV720916 JYV720907:JZZ720916 JOZ720907:JQD720916 JFD720907:JGH720916 IVH720907:IWL720916 ILL720907:IMP720916 IBP720907:ICT720916 HRT720907:HSX720916 HHX720907:HJB720916 GYB720907:GZF720916 GOF720907:GPJ720916 GEJ720907:GFN720916 FUN720907:FVR720916 FKR720907:FLV720916 FAV720907:FBZ720916 EQZ720907:ESD720916 EHD720907:EIH720916 DXH720907:DYL720916 DNL720907:DOP720916 DDP720907:DET720916 CTT720907:CUX720916 CJX720907:CLB720916 CAB720907:CBF720916 BQF720907:BRJ720916 BGJ720907:BHN720916 AWN720907:AXR720916 AMR720907:ANV720916 ACV720907:ADZ720916 SZ720907:UD720916 JD720907:KH720916 H720907:AL720916 WVP655371:WWT655380 WLT655371:WMX655380 WBX655371:WDB655380 VSB655371:VTF655380 VIF655371:VJJ655380 UYJ655371:UZN655380 UON655371:UPR655380 UER655371:UFV655380 TUV655371:TVZ655380 TKZ655371:TMD655380 TBD655371:TCH655380 SRH655371:SSL655380 SHL655371:SIP655380 RXP655371:RYT655380 RNT655371:ROX655380 RDX655371:RFB655380 QUB655371:QVF655380 QKF655371:QLJ655380 QAJ655371:QBN655380 PQN655371:PRR655380 PGR655371:PHV655380 OWV655371:OXZ655380 OMZ655371:OOD655380 ODD655371:OEH655380 NTH655371:NUL655380 NJL655371:NKP655380 MZP655371:NAT655380 MPT655371:MQX655380 MFX655371:MHB655380 LWB655371:LXF655380 LMF655371:LNJ655380 LCJ655371:LDN655380 KSN655371:KTR655380 KIR655371:KJV655380 JYV655371:JZZ655380 JOZ655371:JQD655380 JFD655371:JGH655380 IVH655371:IWL655380 ILL655371:IMP655380 IBP655371:ICT655380 HRT655371:HSX655380 HHX655371:HJB655380 GYB655371:GZF655380 GOF655371:GPJ655380 GEJ655371:GFN655380 FUN655371:FVR655380 FKR655371:FLV655380 FAV655371:FBZ655380 EQZ655371:ESD655380 EHD655371:EIH655380 DXH655371:DYL655380 DNL655371:DOP655380 DDP655371:DET655380 CTT655371:CUX655380 CJX655371:CLB655380 CAB655371:CBF655380 BQF655371:BRJ655380 BGJ655371:BHN655380 AWN655371:AXR655380 AMR655371:ANV655380 ACV655371:ADZ655380 SZ655371:UD655380 JD655371:KH655380 H655371:AL655380 WVP589835:WWT589844 WLT589835:WMX589844 WBX589835:WDB589844 VSB589835:VTF589844 VIF589835:VJJ589844 UYJ589835:UZN589844 UON589835:UPR589844 UER589835:UFV589844 TUV589835:TVZ589844 TKZ589835:TMD589844 TBD589835:TCH589844 SRH589835:SSL589844 SHL589835:SIP589844 RXP589835:RYT589844 RNT589835:ROX589844 RDX589835:RFB589844 QUB589835:QVF589844 QKF589835:QLJ589844 QAJ589835:QBN589844 PQN589835:PRR589844 PGR589835:PHV589844 OWV589835:OXZ589844 OMZ589835:OOD589844 ODD589835:OEH589844 NTH589835:NUL589844 NJL589835:NKP589844 MZP589835:NAT589844 MPT589835:MQX589844 MFX589835:MHB589844 LWB589835:LXF589844 LMF589835:LNJ589844 LCJ589835:LDN589844 KSN589835:KTR589844 KIR589835:KJV589844 JYV589835:JZZ589844 JOZ589835:JQD589844 JFD589835:JGH589844 IVH589835:IWL589844 ILL589835:IMP589844 IBP589835:ICT589844 HRT589835:HSX589844 HHX589835:HJB589844 GYB589835:GZF589844 GOF589835:GPJ589844 GEJ589835:GFN589844 FUN589835:FVR589844 FKR589835:FLV589844 FAV589835:FBZ589844 EQZ589835:ESD589844 EHD589835:EIH589844 DXH589835:DYL589844 DNL589835:DOP589844 DDP589835:DET589844 CTT589835:CUX589844 CJX589835:CLB589844 CAB589835:CBF589844 BQF589835:BRJ589844 BGJ589835:BHN589844 AWN589835:AXR589844 AMR589835:ANV589844 ACV589835:ADZ589844 SZ589835:UD589844 JD589835:KH589844 H589835:AL589844 WVP524299:WWT524308 WLT524299:WMX524308 WBX524299:WDB524308 VSB524299:VTF524308 VIF524299:VJJ524308 UYJ524299:UZN524308 UON524299:UPR524308 UER524299:UFV524308 TUV524299:TVZ524308 TKZ524299:TMD524308 TBD524299:TCH524308 SRH524299:SSL524308 SHL524299:SIP524308 RXP524299:RYT524308 RNT524299:ROX524308 RDX524299:RFB524308 QUB524299:QVF524308 QKF524299:QLJ524308 QAJ524299:QBN524308 PQN524299:PRR524308 PGR524299:PHV524308 OWV524299:OXZ524308 OMZ524299:OOD524308 ODD524299:OEH524308 NTH524299:NUL524308 NJL524299:NKP524308 MZP524299:NAT524308 MPT524299:MQX524308 MFX524299:MHB524308 LWB524299:LXF524308 LMF524299:LNJ524308 LCJ524299:LDN524308 KSN524299:KTR524308 KIR524299:KJV524308 JYV524299:JZZ524308 JOZ524299:JQD524308 JFD524299:JGH524308 IVH524299:IWL524308 ILL524299:IMP524308 IBP524299:ICT524308 HRT524299:HSX524308 HHX524299:HJB524308 GYB524299:GZF524308 GOF524299:GPJ524308 GEJ524299:GFN524308 FUN524299:FVR524308 FKR524299:FLV524308 FAV524299:FBZ524308 EQZ524299:ESD524308 EHD524299:EIH524308 DXH524299:DYL524308 DNL524299:DOP524308 DDP524299:DET524308 CTT524299:CUX524308 CJX524299:CLB524308 CAB524299:CBF524308 BQF524299:BRJ524308 BGJ524299:BHN524308 AWN524299:AXR524308 AMR524299:ANV524308 ACV524299:ADZ524308 SZ524299:UD524308 JD524299:KH524308 H524299:AL524308 WVP458763:WWT458772 WLT458763:WMX458772 WBX458763:WDB458772 VSB458763:VTF458772 VIF458763:VJJ458772 UYJ458763:UZN458772 UON458763:UPR458772 UER458763:UFV458772 TUV458763:TVZ458772 TKZ458763:TMD458772 TBD458763:TCH458772 SRH458763:SSL458772 SHL458763:SIP458772 RXP458763:RYT458772 RNT458763:ROX458772 RDX458763:RFB458772 QUB458763:QVF458772 QKF458763:QLJ458772 QAJ458763:QBN458772 PQN458763:PRR458772 PGR458763:PHV458772 OWV458763:OXZ458772 OMZ458763:OOD458772 ODD458763:OEH458772 NTH458763:NUL458772 NJL458763:NKP458772 MZP458763:NAT458772 MPT458763:MQX458772 MFX458763:MHB458772 LWB458763:LXF458772 LMF458763:LNJ458772 LCJ458763:LDN458772 KSN458763:KTR458772 KIR458763:KJV458772 JYV458763:JZZ458772 JOZ458763:JQD458772 JFD458763:JGH458772 IVH458763:IWL458772 ILL458763:IMP458772 IBP458763:ICT458772 HRT458763:HSX458772 HHX458763:HJB458772 GYB458763:GZF458772 GOF458763:GPJ458772 GEJ458763:GFN458772 FUN458763:FVR458772 FKR458763:FLV458772 FAV458763:FBZ458772 EQZ458763:ESD458772 EHD458763:EIH458772 DXH458763:DYL458772 DNL458763:DOP458772 DDP458763:DET458772 CTT458763:CUX458772 CJX458763:CLB458772 CAB458763:CBF458772 BQF458763:BRJ458772 BGJ458763:BHN458772 AWN458763:AXR458772 AMR458763:ANV458772 ACV458763:ADZ458772 SZ458763:UD458772 JD458763:KH458772 H458763:AL458772 WVP393227:WWT393236 WLT393227:WMX393236 WBX393227:WDB393236 VSB393227:VTF393236 VIF393227:VJJ393236 UYJ393227:UZN393236 UON393227:UPR393236 UER393227:UFV393236 TUV393227:TVZ393236 TKZ393227:TMD393236 TBD393227:TCH393236 SRH393227:SSL393236 SHL393227:SIP393236 RXP393227:RYT393236 RNT393227:ROX393236 RDX393227:RFB393236 QUB393227:QVF393236 QKF393227:QLJ393236 QAJ393227:QBN393236 PQN393227:PRR393236 PGR393227:PHV393236 OWV393227:OXZ393236 OMZ393227:OOD393236 ODD393227:OEH393236 NTH393227:NUL393236 NJL393227:NKP393236 MZP393227:NAT393236 MPT393227:MQX393236 MFX393227:MHB393236 LWB393227:LXF393236 LMF393227:LNJ393236 LCJ393227:LDN393236 KSN393227:KTR393236 KIR393227:KJV393236 JYV393227:JZZ393236 JOZ393227:JQD393236 JFD393227:JGH393236 IVH393227:IWL393236 ILL393227:IMP393236 IBP393227:ICT393236 HRT393227:HSX393236 HHX393227:HJB393236 GYB393227:GZF393236 GOF393227:GPJ393236 GEJ393227:GFN393236 FUN393227:FVR393236 FKR393227:FLV393236 FAV393227:FBZ393236 EQZ393227:ESD393236 EHD393227:EIH393236 DXH393227:DYL393236 DNL393227:DOP393236 DDP393227:DET393236 CTT393227:CUX393236 CJX393227:CLB393236 CAB393227:CBF393236 BQF393227:BRJ393236 BGJ393227:BHN393236 AWN393227:AXR393236 AMR393227:ANV393236 ACV393227:ADZ393236 SZ393227:UD393236 JD393227:KH393236 H393227:AL393236 WVP327691:WWT327700 WLT327691:WMX327700 WBX327691:WDB327700 VSB327691:VTF327700 VIF327691:VJJ327700 UYJ327691:UZN327700 UON327691:UPR327700 UER327691:UFV327700 TUV327691:TVZ327700 TKZ327691:TMD327700 TBD327691:TCH327700 SRH327691:SSL327700 SHL327691:SIP327700 RXP327691:RYT327700 RNT327691:ROX327700 RDX327691:RFB327700 QUB327691:QVF327700 QKF327691:QLJ327700 QAJ327691:QBN327700 PQN327691:PRR327700 PGR327691:PHV327700 OWV327691:OXZ327700 OMZ327691:OOD327700 ODD327691:OEH327700 NTH327691:NUL327700 NJL327691:NKP327700 MZP327691:NAT327700 MPT327691:MQX327700 MFX327691:MHB327700 LWB327691:LXF327700 LMF327691:LNJ327700 LCJ327691:LDN327700 KSN327691:KTR327700 KIR327691:KJV327700 JYV327691:JZZ327700 JOZ327691:JQD327700 JFD327691:JGH327700 IVH327691:IWL327700 ILL327691:IMP327700 IBP327691:ICT327700 HRT327691:HSX327700 HHX327691:HJB327700 GYB327691:GZF327700 GOF327691:GPJ327700 GEJ327691:GFN327700 FUN327691:FVR327700 FKR327691:FLV327700 FAV327691:FBZ327700 EQZ327691:ESD327700 EHD327691:EIH327700 DXH327691:DYL327700 DNL327691:DOP327700 DDP327691:DET327700 CTT327691:CUX327700 CJX327691:CLB327700 CAB327691:CBF327700 BQF327691:BRJ327700 BGJ327691:BHN327700 AWN327691:AXR327700 AMR327691:ANV327700 ACV327691:ADZ327700 SZ327691:UD327700 JD327691:KH327700 H327691:AL327700 WVP262155:WWT262164 WLT262155:WMX262164 WBX262155:WDB262164 VSB262155:VTF262164 VIF262155:VJJ262164 UYJ262155:UZN262164 UON262155:UPR262164 UER262155:UFV262164 TUV262155:TVZ262164 TKZ262155:TMD262164 TBD262155:TCH262164 SRH262155:SSL262164 SHL262155:SIP262164 RXP262155:RYT262164 RNT262155:ROX262164 RDX262155:RFB262164 QUB262155:QVF262164 QKF262155:QLJ262164 QAJ262155:QBN262164 PQN262155:PRR262164 PGR262155:PHV262164 OWV262155:OXZ262164 OMZ262155:OOD262164 ODD262155:OEH262164 NTH262155:NUL262164 NJL262155:NKP262164 MZP262155:NAT262164 MPT262155:MQX262164 MFX262155:MHB262164 LWB262155:LXF262164 LMF262155:LNJ262164 LCJ262155:LDN262164 KSN262155:KTR262164 KIR262155:KJV262164 JYV262155:JZZ262164 JOZ262155:JQD262164 JFD262155:JGH262164 IVH262155:IWL262164 ILL262155:IMP262164 IBP262155:ICT262164 HRT262155:HSX262164 HHX262155:HJB262164 GYB262155:GZF262164 GOF262155:GPJ262164 GEJ262155:GFN262164 FUN262155:FVR262164 FKR262155:FLV262164 FAV262155:FBZ262164 EQZ262155:ESD262164 EHD262155:EIH262164 DXH262155:DYL262164 DNL262155:DOP262164 DDP262155:DET262164 CTT262155:CUX262164 CJX262155:CLB262164 CAB262155:CBF262164 BQF262155:BRJ262164 BGJ262155:BHN262164 AWN262155:AXR262164 AMR262155:ANV262164 ACV262155:ADZ262164 SZ262155:UD262164 JD262155:KH262164 H262155:AL262164 WVP196619:WWT196628 WLT196619:WMX196628 WBX196619:WDB196628 VSB196619:VTF196628 VIF196619:VJJ196628 UYJ196619:UZN196628 UON196619:UPR196628 UER196619:UFV196628 TUV196619:TVZ196628 TKZ196619:TMD196628 TBD196619:TCH196628 SRH196619:SSL196628 SHL196619:SIP196628 RXP196619:RYT196628 RNT196619:ROX196628 RDX196619:RFB196628 QUB196619:QVF196628 QKF196619:QLJ196628 QAJ196619:QBN196628 PQN196619:PRR196628 PGR196619:PHV196628 OWV196619:OXZ196628 OMZ196619:OOD196628 ODD196619:OEH196628 NTH196619:NUL196628 NJL196619:NKP196628 MZP196619:NAT196628 MPT196619:MQX196628 MFX196619:MHB196628 LWB196619:LXF196628 LMF196619:LNJ196628 LCJ196619:LDN196628 KSN196619:KTR196628 KIR196619:KJV196628 JYV196619:JZZ196628 JOZ196619:JQD196628 JFD196619:JGH196628 IVH196619:IWL196628 ILL196619:IMP196628 IBP196619:ICT196628 HRT196619:HSX196628 HHX196619:HJB196628 GYB196619:GZF196628 GOF196619:GPJ196628 GEJ196619:GFN196628 FUN196619:FVR196628 FKR196619:FLV196628 FAV196619:FBZ196628 EQZ196619:ESD196628 EHD196619:EIH196628 DXH196619:DYL196628 DNL196619:DOP196628 DDP196619:DET196628 CTT196619:CUX196628 CJX196619:CLB196628 CAB196619:CBF196628 BQF196619:BRJ196628 BGJ196619:BHN196628 AWN196619:AXR196628 AMR196619:ANV196628 ACV196619:ADZ196628 SZ196619:UD196628 JD196619:KH196628 H196619:AL196628 WVP131083:WWT131092 WLT131083:WMX131092 WBX131083:WDB131092 VSB131083:VTF131092 VIF131083:VJJ131092 UYJ131083:UZN131092 UON131083:UPR131092 UER131083:UFV131092 TUV131083:TVZ131092 TKZ131083:TMD131092 TBD131083:TCH131092 SRH131083:SSL131092 SHL131083:SIP131092 RXP131083:RYT131092 RNT131083:ROX131092 RDX131083:RFB131092 QUB131083:QVF131092 QKF131083:QLJ131092 QAJ131083:QBN131092 PQN131083:PRR131092 PGR131083:PHV131092 OWV131083:OXZ131092 OMZ131083:OOD131092 ODD131083:OEH131092 NTH131083:NUL131092 NJL131083:NKP131092 MZP131083:NAT131092 MPT131083:MQX131092 MFX131083:MHB131092 LWB131083:LXF131092 LMF131083:LNJ131092 LCJ131083:LDN131092 KSN131083:KTR131092 KIR131083:KJV131092 JYV131083:JZZ131092 JOZ131083:JQD131092 JFD131083:JGH131092 IVH131083:IWL131092 ILL131083:IMP131092 IBP131083:ICT131092 HRT131083:HSX131092 HHX131083:HJB131092 GYB131083:GZF131092 GOF131083:GPJ131092 GEJ131083:GFN131092 FUN131083:FVR131092 FKR131083:FLV131092 FAV131083:FBZ131092 EQZ131083:ESD131092 EHD131083:EIH131092 DXH131083:DYL131092 DNL131083:DOP131092 DDP131083:DET131092 CTT131083:CUX131092 CJX131083:CLB131092 CAB131083:CBF131092 BQF131083:BRJ131092 BGJ131083:BHN131092 AWN131083:AXR131092 AMR131083:ANV131092 ACV131083:ADZ131092 SZ131083:UD131092 JD131083:KH131092 H131083:AL131092 WVP65547:WWT65556 WLT65547:WMX65556 WBX65547:WDB65556 VSB65547:VTF65556 VIF65547:VJJ65556 UYJ65547:UZN65556 UON65547:UPR65556 UER65547:UFV65556 TUV65547:TVZ65556 TKZ65547:TMD65556 TBD65547:TCH65556 SRH65547:SSL65556 SHL65547:SIP65556 RXP65547:RYT65556 RNT65547:ROX65556 RDX65547:RFB65556 QUB65547:QVF65556 QKF65547:QLJ65556 QAJ65547:QBN65556 PQN65547:PRR65556 PGR65547:PHV65556 OWV65547:OXZ65556 OMZ65547:OOD65556 ODD65547:OEH65556 NTH65547:NUL65556 NJL65547:NKP65556 MZP65547:NAT65556 MPT65547:MQX65556 MFX65547:MHB65556 LWB65547:LXF65556 LMF65547:LNJ65556 LCJ65547:LDN65556 KSN65547:KTR65556 KIR65547:KJV65556 JYV65547:JZZ65556 JOZ65547:JQD65556 JFD65547:JGH65556 IVH65547:IWL65556 ILL65547:IMP65556 IBP65547:ICT65556 HRT65547:HSX65556 HHX65547:HJB65556 GYB65547:GZF65556 GOF65547:GPJ65556 GEJ65547:GFN65556 FUN65547:FVR65556 FKR65547:FLV65556 FAV65547:FBZ65556 EQZ65547:ESD65556 EHD65547:EIH65556 DXH65547:DYL65556 DNL65547:DOP65556 DDP65547:DET65556 CTT65547:CUX65556 CJX65547:CLB65556 CAB65547:CBF65556 BQF65547:BRJ65556 BGJ65547:BHN65556 AWN65547:AXR65556 AMR65547:ANV65556 ACV65547:ADZ65556 SZ65547:UD65556 JD65547:KH65556 H65547:AL65556 WVP9:WWT18 WLT9:WMX18 WBX9:WDB18 VSB9:VTF18 VIF9:VJJ18 UYJ9:UZN18 UON9:UPR18 UER9:UFV18 TUV9:TVZ18 TKZ9:TMD18 TBD9:TCH18 SRH9:SSL18 SHL9:SIP18 RXP9:RYT18 RNT9:ROX18 RDX9:RFB18 QUB9:QVF18 QKF9:QLJ18 QAJ9:QBN18 PQN9:PRR18 PGR9:PHV18 OWV9:OXZ18 OMZ9:OOD18 ODD9:OEH18 NTH9:NUL18 NJL9:NKP18 MZP9:NAT18 MPT9:MQX18 MFX9:MHB18 LWB9:LXF18 LMF9:LNJ18 LCJ9:LDN18 KSN9:KTR18 KIR9:KJV18 JYV9:JZZ18 JOZ9:JQD18 JFD9:JGH18 IVH9:IWL18 ILL9:IMP18 IBP9:ICT18 HRT9:HSX18 HHX9:HJB18 GYB9:GZF18 GOF9:GPJ18 GEJ9:GFN18 FUN9:FVR18 FKR9:FLV18 FAV9:FBZ18 EQZ9:ESD18 EHD9:EIH18 DXH9:DYL18 DNL9:DOP18 DDP9:DET18 CTT9:CUX18 CJX9:CLB18 CAB9:CBF18 BQF9:BRJ18 BGJ9:BHN18 AWN9:AXR18 AMR9:ANV18 ACV9:ADZ18 SZ9:UD18 JD9:KH18" xr:uid="{00000000-0002-0000-0B00-000000000000}">
      <formula1>$BU$6:$BU$14</formula1>
    </dataValidation>
  </dataValidations>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&amp;C&amp;"游ゴシック,標準"10/24&amp;R&amp;"游ゴシック,標準"&amp;F</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9ADC-6390-4337-B02F-B6D262AE0EFD}">
  <sheetPr>
    <tabColor theme="9" tint="0.79998168889431442"/>
    <pageSetUpPr fitToPage="1"/>
  </sheetPr>
  <dimension ref="A1:AX142"/>
  <sheetViews>
    <sheetView view="pageBreakPreview" zoomScale="80" zoomScaleNormal="70" zoomScaleSheetLayoutView="80" workbookViewId="0">
      <selection activeCell="I6" sqref="I6:J6"/>
    </sheetView>
  </sheetViews>
  <sheetFormatPr defaultRowHeight="16.5" x14ac:dyDescent="0.15"/>
  <cols>
    <col min="1" max="49" width="4.375" style="191" customWidth="1"/>
    <col min="50" max="50" width="9" style="191"/>
    <col min="51" max="16384" width="9" style="194"/>
  </cols>
  <sheetData>
    <row r="1" spans="1:43" ht="18.75" customHeight="1" x14ac:dyDescent="0.15">
      <c r="A1" s="324" t="s">
        <v>268</v>
      </c>
    </row>
    <row r="2" spans="1:43" ht="18.75" customHeight="1" x14ac:dyDescent="0.15">
      <c r="A2" s="325" t="str">
        <f>"（１）職員の健康診断（令和"&amp;表紙・鑑!S3-1&amp;"年度）"</f>
        <v>（１）職員の健康診断（令和3年度）</v>
      </c>
      <c r="J2" s="205" t="s">
        <v>204</v>
      </c>
      <c r="K2" s="195" t="s">
        <v>594</v>
      </c>
    </row>
    <row r="3" spans="1:43" ht="18.75" customHeight="1" thickBot="1" x14ac:dyDescent="0.2">
      <c r="A3" s="195" t="s">
        <v>269</v>
      </c>
      <c r="W3" s="195" t="s">
        <v>908</v>
      </c>
    </row>
    <row r="4" spans="1:43" ht="18.75" customHeight="1" x14ac:dyDescent="0.15">
      <c r="A4" s="1649" t="s">
        <v>270</v>
      </c>
      <c r="B4" s="1650"/>
      <c r="C4" s="1650"/>
      <c r="D4" s="1650"/>
      <c r="E4" s="1650"/>
      <c r="F4" s="1650"/>
      <c r="G4" s="1650"/>
      <c r="H4" s="1651"/>
      <c r="I4" s="1655" t="s">
        <v>261</v>
      </c>
      <c r="J4" s="1656"/>
      <c r="K4" s="1659" t="s">
        <v>271</v>
      </c>
      <c r="L4" s="1660"/>
      <c r="M4" s="1661"/>
      <c r="N4" s="1665" t="s">
        <v>595</v>
      </c>
      <c r="O4" s="1666"/>
      <c r="P4" s="1669" t="s">
        <v>272</v>
      </c>
      <c r="Q4" s="1670"/>
      <c r="R4" s="1671"/>
      <c r="S4" s="1675" t="s">
        <v>273</v>
      </c>
      <c r="T4" s="1670"/>
      <c r="U4" s="1676"/>
      <c r="W4" s="1649" t="s">
        <v>270</v>
      </c>
      <c r="X4" s="1650"/>
      <c r="Y4" s="1650"/>
      <c r="Z4" s="1650"/>
      <c r="AA4" s="1650"/>
      <c r="AB4" s="1650"/>
      <c r="AC4" s="1650"/>
      <c r="AD4" s="1651"/>
      <c r="AE4" s="1655" t="s">
        <v>261</v>
      </c>
      <c r="AF4" s="1656"/>
      <c r="AG4" s="1659" t="s">
        <v>271</v>
      </c>
      <c r="AH4" s="1660"/>
      <c r="AI4" s="1661"/>
      <c r="AJ4" s="1665" t="s">
        <v>595</v>
      </c>
      <c r="AK4" s="1666"/>
      <c r="AL4" s="1669" t="s">
        <v>272</v>
      </c>
      <c r="AM4" s="1670"/>
      <c r="AN4" s="1671"/>
      <c r="AO4" s="1675" t="s">
        <v>273</v>
      </c>
      <c r="AP4" s="1670"/>
      <c r="AQ4" s="1676"/>
    </row>
    <row r="5" spans="1:43" ht="18.75" customHeight="1" x14ac:dyDescent="0.15">
      <c r="A5" s="1652"/>
      <c r="B5" s="1653"/>
      <c r="C5" s="1653"/>
      <c r="D5" s="1653"/>
      <c r="E5" s="1653"/>
      <c r="F5" s="1653"/>
      <c r="G5" s="1653"/>
      <c r="H5" s="1654"/>
      <c r="I5" s="1657"/>
      <c r="J5" s="1658"/>
      <c r="K5" s="1662"/>
      <c r="L5" s="1663"/>
      <c r="M5" s="1664"/>
      <c r="N5" s="1667"/>
      <c r="O5" s="1668"/>
      <c r="P5" s="1672"/>
      <c r="Q5" s="1673"/>
      <c r="R5" s="1674"/>
      <c r="S5" s="1677"/>
      <c r="T5" s="1673"/>
      <c r="U5" s="1678"/>
      <c r="W5" s="1652"/>
      <c r="X5" s="1653"/>
      <c r="Y5" s="1653"/>
      <c r="Z5" s="1653"/>
      <c r="AA5" s="1653"/>
      <c r="AB5" s="1653"/>
      <c r="AC5" s="1653"/>
      <c r="AD5" s="1654"/>
      <c r="AE5" s="1657"/>
      <c r="AF5" s="1658"/>
      <c r="AG5" s="1662"/>
      <c r="AH5" s="1663"/>
      <c r="AI5" s="1664"/>
      <c r="AJ5" s="1667"/>
      <c r="AK5" s="1668"/>
      <c r="AL5" s="1672"/>
      <c r="AM5" s="1673"/>
      <c r="AN5" s="1674"/>
      <c r="AO5" s="1677"/>
      <c r="AP5" s="1673"/>
      <c r="AQ5" s="1678"/>
    </row>
    <row r="6" spans="1:43" ht="18.75" customHeight="1" x14ac:dyDescent="0.15">
      <c r="A6" s="1679" t="s">
        <v>1007</v>
      </c>
      <c r="B6" s="1680"/>
      <c r="C6" s="1680"/>
      <c r="D6" s="1680"/>
      <c r="E6" s="1680"/>
      <c r="F6" s="1680"/>
      <c r="G6" s="1680"/>
      <c r="H6" s="1681"/>
      <c r="I6" s="1682"/>
      <c r="J6" s="1683"/>
      <c r="K6" s="1684"/>
      <c r="L6" s="1684"/>
      <c r="M6" s="1684"/>
      <c r="N6" s="1685"/>
      <c r="O6" s="1686"/>
      <c r="P6" s="1685"/>
      <c r="Q6" s="1687"/>
      <c r="R6" s="1686"/>
      <c r="S6" s="1688"/>
      <c r="T6" s="1688"/>
      <c r="U6" s="1689"/>
      <c r="W6" s="1679" t="s">
        <v>1007</v>
      </c>
      <c r="X6" s="1680"/>
      <c r="Y6" s="1680"/>
      <c r="Z6" s="1680"/>
      <c r="AA6" s="1680"/>
      <c r="AB6" s="1680"/>
      <c r="AC6" s="1680"/>
      <c r="AD6" s="1681"/>
      <c r="AE6" s="1682"/>
      <c r="AF6" s="1683"/>
      <c r="AG6" s="1684"/>
      <c r="AH6" s="1684"/>
      <c r="AI6" s="1684"/>
      <c r="AJ6" s="1685"/>
      <c r="AK6" s="1686"/>
      <c r="AL6" s="1685"/>
      <c r="AM6" s="1687"/>
      <c r="AN6" s="1686"/>
      <c r="AO6" s="1688"/>
      <c r="AP6" s="1688"/>
      <c r="AQ6" s="1689"/>
    </row>
    <row r="7" spans="1:43" ht="18.75" customHeight="1" x14ac:dyDescent="0.15">
      <c r="A7" s="1690" t="s">
        <v>413</v>
      </c>
      <c r="B7" s="1691"/>
      <c r="C7" s="1691"/>
      <c r="D7" s="1691"/>
      <c r="E7" s="1691"/>
      <c r="F7" s="1691"/>
      <c r="G7" s="1691"/>
      <c r="H7" s="1692"/>
      <c r="I7" s="1693"/>
      <c r="J7" s="1694"/>
      <c r="K7" s="1684"/>
      <c r="L7" s="1684"/>
      <c r="M7" s="1684"/>
      <c r="N7" s="1685"/>
      <c r="O7" s="1686"/>
      <c r="P7" s="1685"/>
      <c r="Q7" s="1687"/>
      <c r="R7" s="1686"/>
      <c r="S7" s="1688"/>
      <c r="T7" s="1688"/>
      <c r="U7" s="1689"/>
      <c r="W7" s="1690" t="s">
        <v>274</v>
      </c>
      <c r="X7" s="1691"/>
      <c r="Y7" s="1691"/>
      <c r="Z7" s="1691"/>
      <c r="AA7" s="1691"/>
      <c r="AB7" s="1691"/>
      <c r="AC7" s="1691"/>
      <c r="AD7" s="1692"/>
      <c r="AE7" s="1693"/>
      <c r="AF7" s="1694"/>
      <c r="AG7" s="1684"/>
      <c r="AH7" s="1684"/>
      <c r="AI7" s="1684"/>
      <c r="AJ7" s="1685"/>
      <c r="AK7" s="1686"/>
      <c r="AL7" s="1685"/>
      <c r="AM7" s="1687"/>
      <c r="AN7" s="1686"/>
      <c r="AO7" s="1688"/>
      <c r="AP7" s="1688"/>
      <c r="AQ7" s="1689"/>
    </row>
    <row r="8" spans="1:43" ht="18.75" customHeight="1" x14ac:dyDescent="0.15">
      <c r="A8" s="1690" t="s">
        <v>414</v>
      </c>
      <c r="B8" s="1691"/>
      <c r="C8" s="1691"/>
      <c r="D8" s="1691"/>
      <c r="E8" s="1691"/>
      <c r="F8" s="1691"/>
      <c r="G8" s="1691"/>
      <c r="H8" s="1692"/>
      <c r="I8" s="1693"/>
      <c r="J8" s="1694"/>
      <c r="K8" s="1684"/>
      <c r="L8" s="1684"/>
      <c r="M8" s="1684"/>
      <c r="N8" s="1685"/>
      <c r="O8" s="1686"/>
      <c r="P8" s="1685"/>
      <c r="Q8" s="1687"/>
      <c r="R8" s="1686"/>
      <c r="S8" s="1688"/>
      <c r="T8" s="1688"/>
      <c r="U8" s="1689"/>
      <c r="W8" s="1690" t="s">
        <v>414</v>
      </c>
      <c r="X8" s="1691"/>
      <c r="Y8" s="1691"/>
      <c r="Z8" s="1691"/>
      <c r="AA8" s="1691"/>
      <c r="AB8" s="1691"/>
      <c r="AC8" s="1691"/>
      <c r="AD8" s="1692"/>
      <c r="AE8" s="1693"/>
      <c r="AF8" s="1694"/>
      <c r="AG8" s="1684"/>
      <c r="AH8" s="1684"/>
      <c r="AI8" s="1684"/>
      <c r="AJ8" s="1685"/>
      <c r="AK8" s="1686"/>
      <c r="AL8" s="1685"/>
      <c r="AM8" s="1687"/>
      <c r="AN8" s="1686"/>
      <c r="AO8" s="1688"/>
      <c r="AP8" s="1688"/>
      <c r="AQ8" s="1689"/>
    </row>
    <row r="9" spans="1:43" ht="18.75" customHeight="1" x14ac:dyDescent="0.15">
      <c r="A9" s="1690" t="s">
        <v>415</v>
      </c>
      <c r="B9" s="1691"/>
      <c r="C9" s="1691"/>
      <c r="D9" s="1691"/>
      <c r="E9" s="1691"/>
      <c r="F9" s="1691"/>
      <c r="G9" s="1691"/>
      <c r="H9" s="1692"/>
      <c r="I9" s="1693"/>
      <c r="J9" s="1694"/>
      <c r="K9" s="1684"/>
      <c r="L9" s="1684"/>
      <c r="M9" s="1684"/>
      <c r="N9" s="1685"/>
      <c r="O9" s="1686"/>
      <c r="P9" s="1685"/>
      <c r="Q9" s="1687"/>
      <c r="R9" s="1686"/>
      <c r="S9" s="1688"/>
      <c r="T9" s="1688"/>
      <c r="U9" s="1689"/>
      <c r="W9" s="1690" t="s">
        <v>415</v>
      </c>
      <c r="X9" s="1691"/>
      <c r="Y9" s="1691"/>
      <c r="Z9" s="1691"/>
      <c r="AA9" s="1691"/>
      <c r="AB9" s="1691"/>
      <c r="AC9" s="1691"/>
      <c r="AD9" s="1692"/>
      <c r="AE9" s="1693"/>
      <c r="AF9" s="1694"/>
      <c r="AG9" s="1684"/>
      <c r="AH9" s="1684"/>
      <c r="AI9" s="1684"/>
      <c r="AJ9" s="1685"/>
      <c r="AK9" s="1686"/>
      <c r="AL9" s="1685"/>
      <c r="AM9" s="1687"/>
      <c r="AN9" s="1686"/>
      <c r="AO9" s="1688"/>
      <c r="AP9" s="1688"/>
      <c r="AQ9" s="1689"/>
    </row>
    <row r="10" spans="1:43" ht="18.75" customHeight="1" x14ac:dyDescent="0.15">
      <c r="A10" s="1690" t="s">
        <v>416</v>
      </c>
      <c r="B10" s="1691"/>
      <c r="C10" s="1691"/>
      <c r="D10" s="1691"/>
      <c r="E10" s="1691"/>
      <c r="F10" s="1691"/>
      <c r="G10" s="1691"/>
      <c r="H10" s="1692"/>
      <c r="I10" s="1693"/>
      <c r="J10" s="1694"/>
      <c r="K10" s="1684"/>
      <c r="L10" s="1684"/>
      <c r="M10" s="1684"/>
      <c r="N10" s="1685"/>
      <c r="O10" s="1686"/>
      <c r="P10" s="1685"/>
      <c r="Q10" s="1687"/>
      <c r="R10" s="1686"/>
      <c r="S10" s="1688"/>
      <c r="T10" s="1688"/>
      <c r="U10" s="1689"/>
      <c r="W10" s="1690" t="s">
        <v>416</v>
      </c>
      <c r="X10" s="1691"/>
      <c r="Y10" s="1691"/>
      <c r="Z10" s="1691"/>
      <c r="AA10" s="1691"/>
      <c r="AB10" s="1691"/>
      <c r="AC10" s="1691"/>
      <c r="AD10" s="1692"/>
      <c r="AE10" s="1693"/>
      <c r="AF10" s="1694"/>
      <c r="AG10" s="1684"/>
      <c r="AH10" s="1684"/>
      <c r="AI10" s="1684"/>
      <c r="AJ10" s="1685"/>
      <c r="AK10" s="1686"/>
      <c r="AL10" s="1685"/>
      <c r="AM10" s="1687"/>
      <c r="AN10" s="1686"/>
      <c r="AO10" s="1688"/>
      <c r="AP10" s="1688"/>
      <c r="AQ10" s="1689"/>
    </row>
    <row r="11" spans="1:43" ht="18.75" customHeight="1" x14ac:dyDescent="0.15">
      <c r="A11" s="1690" t="s">
        <v>417</v>
      </c>
      <c r="B11" s="1691"/>
      <c r="C11" s="1691"/>
      <c r="D11" s="1691"/>
      <c r="E11" s="1691"/>
      <c r="F11" s="1691"/>
      <c r="G11" s="1691"/>
      <c r="H11" s="1692"/>
      <c r="I11" s="1693"/>
      <c r="J11" s="1694"/>
      <c r="K11" s="1684"/>
      <c r="L11" s="1684"/>
      <c r="M11" s="1684"/>
      <c r="N11" s="1685"/>
      <c r="O11" s="1686"/>
      <c r="P11" s="1685"/>
      <c r="Q11" s="1687"/>
      <c r="R11" s="1686"/>
      <c r="S11" s="1688"/>
      <c r="T11" s="1688"/>
      <c r="U11" s="1689"/>
      <c r="W11" s="1690" t="s">
        <v>417</v>
      </c>
      <c r="X11" s="1691"/>
      <c r="Y11" s="1691"/>
      <c r="Z11" s="1691"/>
      <c r="AA11" s="1691"/>
      <c r="AB11" s="1691"/>
      <c r="AC11" s="1691"/>
      <c r="AD11" s="1692"/>
      <c r="AE11" s="1693"/>
      <c r="AF11" s="1694"/>
      <c r="AG11" s="1684"/>
      <c r="AH11" s="1684"/>
      <c r="AI11" s="1684"/>
      <c r="AJ11" s="1685"/>
      <c r="AK11" s="1686"/>
      <c r="AL11" s="1685"/>
      <c r="AM11" s="1687"/>
      <c r="AN11" s="1686"/>
      <c r="AO11" s="1688"/>
      <c r="AP11" s="1688"/>
      <c r="AQ11" s="1689"/>
    </row>
    <row r="12" spans="1:43" ht="18.75" customHeight="1" x14ac:dyDescent="0.15">
      <c r="A12" s="1690" t="s">
        <v>1008</v>
      </c>
      <c r="B12" s="1691"/>
      <c r="C12" s="1691"/>
      <c r="D12" s="1691"/>
      <c r="E12" s="1691"/>
      <c r="F12" s="1691"/>
      <c r="G12" s="1691"/>
      <c r="H12" s="1692"/>
      <c r="I12" s="1693"/>
      <c r="J12" s="1694"/>
      <c r="K12" s="1684"/>
      <c r="L12" s="1684"/>
      <c r="M12" s="1684"/>
      <c r="N12" s="1685"/>
      <c r="O12" s="1686"/>
      <c r="P12" s="1685"/>
      <c r="Q12" s="1687"/>
      <c r="R12" s="1686"/>
      <c r="S12" s="1688"/>
      <c r="T12" s="1688"/>
      <c r="U12" s="1689"/>
      <c r="W12" s="1690" t="s">
        <v>1008</v>
      </c>
      <c r="X12" s="1691"/>
      <c r="Y12" s="1691"/>
      <c r="Z12" s="1691"/>
      <c r="AA12" s="1691"/>
      <c r="AB12" s="1691"/>
      <c r="AC12" s="1691"/>
      <c r="AD12" s="1692"/>
      <c r="AE12" s="1693"/>
      <c r="AF12" s="1694"/>
      <c r="AG12" s="1684"/>
      <c r="AH12" s="1684"/>
      <c r="AI12" s="1684"/>
      <c r="AJ12" s="1685"/>
      <c r="AK12" s="1686"/>
      <c r="AL12" s="1685"/>
      <c r="AM12" s="1687"/>
      <c r="AN12" s="1686"/>
      <c r="AO12" s="1688"/>
      <c r="AP12" s="1688"/>
      <c r="AQ12" s="1689"/>
    </row>
    <row r="13" spans="1:43" ht="18.75" customHeight="1" x14ac:dyDescent="0.15">
      <c r="A13" s="1690" t="s">
        <v>418</v>
      </c>
      <c r="B13" s="1691"/>
      <c r="C13" s="1691"/>
      <c r="D13" s="1691"/>
      <c r="E13" s="1691"/>
      <c r="F13" s="1691"/>
      <c r="G13" s="1691"/>
      <c r="H13" s="1692"/>
      <c r="I13" s="1693"/>
      <c r="J13" s="1694"/>
      <c r="K13" s="1684"/>
      <c r="L13" s="1684"/>
      <c r="M13" s="1684"/>
      <c r="N13" s="1685"/>
      <c r="O13" s="1686"/>
      <c r="P13" s="1685"/>
      <c r="Q13" s="1687"/>
      <c r="R13" s="1686"/>
      <c r="S13" s="1688"/>
      <c r="T13" s="1688"/>
      <c r="U13" s="1689"/>
      <c r="W13" s="1690" t="s">
        <v>275</v>
      </c>
      <c r="X13" s="1691"/>
      <c r="Y13" s="1691"/>
      <c r="Z13" s="1691"/>
      <c r="AA13" s="1691"/>
      <c r="AB13" s="1691"/>
      <c r="AC13" s="1691"/>
      <c r="AD13" s="1692"/>
      <c r="AE13" s="1693"/>
      <c r="AF13" s="1694"/>
      <c r="AG13" s="1684"/>
      <c r="AH13" s="1684"/>
      <c r="AI13" s="1684"/>
      <c r="AJ13" s="1685"/>
      <c r="AK13" s="1686"/>
      <c r="AL13" s="1685"/>
      <c r="AM13" s="1687"/>
      <c r="AN13" s="1686"/>
      <c r="AO13" s="1688"/>
      <c r="AP13" s="1688"/>
      <c r="AQ13" s="1689"/>
    </row>
    <row r="14" spans="1:43" ht="18.75" customHeight="1" x14ac:dyDescent="0.15">
      <c r="A14" s="1690" t="s">
        <v>1009</v>
      </c>
      <c r="B14" s="1691"/>
      <c r="C14" s="1691"/>
      <c r="D14" s="1691"/>
      <c r="E14" s="1691"/>
      <c r="F14" s="1691"/>
      <c r="G14" s="1691"/>
      <c r="H14" s="1692"/>
      <c r="I14" s="1693"/>
      <c r="J14" s="1694"/>
      <c r="K14" s="1684"/>
      <c r="L14" s="1684"/>
      <c r="M14" s="1684"/>
      <c r="N14" s="1685"/>
      <c r="O14" s="1686"/>
      <c r="P14" s="1685"/>
      <c r="Q14" s="1687"/>
      <c r="R14" s="1686"/>
      <c r="S14" s="1688"/>
      <c r="T14" s="1688"/>
      <c r="U14" s="1689"/>
      <c r="W14" s="1690" t="s">
        <v>1010</v>
      </c>
      <c r="X14" s="1691"/>
      <c r="Y14" s="1691"/>
      <c r="Z14" s="1691"/>
      <c r="AA14" s="1691"/>
      <c r="AB14" s="1691"/>
      <c r="AC14" s="1691"/>
      <c r="AD14" s="1692"/>
      <c r="AE14" s="1693"/>
      <c r="AF14" s="1694"/>
      <c r="AG14" s="1684"/>
      <c r="AH14" s="1684"/>
      <c r="AI14" s="1684"/>
      <c r="AJ14" s="1685"/>
      <c r="AK14" s="1686"/>
      <c r="AL14" s="1685"/>
      <c r="AM14" s="1687"/>
      <c r="AN14" s="1686"/>
      <c r="AO14" s="1688"/>
      <c r="AP14" s="1688"/>
      <c r="AQ14" s="1689"/>
    </row>
    <row r="15" spans="1:43" ht="18.75" customHeight="1" x14ac:dyDescent="0.15">
      <c r="A15" s="1690" t="s">
        <v>1011</v>
      </c>
      <c r="B15" s="1691"/>
      <c r="C15" s="1691"/>
      <c r="D15" s="1691"/>
      <c r="E15" s="1691"/>
      <c r="F15" s="1691"/>
      <c r="G15" s="1691"/>
      <c r="H15" s="1692"/>
      <c r="I15" s="1693"/>
      <c r="J15" s="1694"/>
      <c r="K15" s="1684"/>
      <c r="L15" s="1684"/>
      <c r="M15" s="1684"/>
      <c r="N15" s="1685"/>
      <c r="O15" s="1686"/>
      <c r="P15" s="1685"/>
      <c r="Q15" s="1687"/>
      <c r="R15" s="1686"/>
      <c r="S15" s="1688"/>
      <c r="T15" s="1688"/>
      <c r="U15" s="1689"/>
      <c r="W15" s="1690" t="s">
        <v>1012</v>
      </c>
      <c r="X15" s="1691"/>
      <c r="Y15" s="1691"/>
      <c r="Z15" s="1691"/>
      <c r="AA15" s="1691"/>
      <c r="AB15" s="1691"/>
      <c r="AC15" s="1691"/>
      <c r="AD15" s="1692"/>
      <c r="AE15" s="1693"/>
      <c r="AF15" s="1694"/>
      <c r="AG15" s="1684"/>
      <c r="AH15" s="1684"/>
      <c r="AI15" s="1684"/>
      <c r="AJ15" s="1685"/>
      <c r="AK15" s="1686"/>
      <c r="AL15" s="1685"/>
      <c r="AM15" s="1687"/>
      <c r="AN15" s="1686"/>
      <c r="AO15" s="1688"/>
      <c r="AP15" s="1688"/>
      <c r="AQ15" s="1689"/>
    </row>
    <row r="16" spans="1:43" ht="18.75" customHeight="1" x14ac:dyDescent="0.15">
      <c r="A16" s="1695" t="s">
        <v>1013</v>
      </c>
      <c r="B16" s="1696"/>
      <c r="C16" s="1696"/>
      <c r="D16" s="1696"/>
      <c r="E16" s="1696"/>
      <c r="F16" s="1696"/>
      <c r="G16" s="1696"/>
      <c r="H16" s="1697"/>
      <c r="I16" s="1693"/>
      <c r="J16" s="1694"/>
      <c r="K16" s="1684"/>
      <c r="L16" s="1684"/>
      <c r="M16" s="1684"/>
      <c r="N16" s="1685"/>
      <c r="O16" s="1686"/>
      <c r="P16" s="1685"/>
      <c r="Q16" s="1687"/>
      <c r="R16" s="1686"/>
      <c r="S16" s="1688"/>
      <c r="T16" s="1688"/>
      <c r="U16" s="1689"/>
      <c r="W16" s="1695" t="s">
        <v>1014</v>
      </c>
      <c r="X16" s="1696"/>
      <c r="Y16" s="1696"/>
      <c r="Z16" s="1696"/>
      <c r="AA16" s="1696"/>
      <c r="AB16" s="1696"/>
      <c r="AC16" s="1696"/>
      <c r="AD16" s="1697"/>
      <c r="AE16" s="1693"/>
      <c r="AF16" s="1694"/>
      <c r="AG16" s="1684"/>
      <c r="AH16" s="1684"/>
      <c r="AI16" s="1684"/>
      <c r="AJ16" s="1685"/>
      <c r="AK16" s="1686"/>
      <c r="AL16" s="1685"/>
      <c r="AM16" s="1687"/>
      <c r="AN16" s="1686"/>
      <c r="AO16" s="1688"/>
      <c r="AP16" s="1688"/>
      <c r="AQ16" s="1689"/>
    </row>
    <row r="17" spans="1:43" ht="18.75" customHeight="1" x14ac:dyDescent="0.15">
      <c r="A17" s="1690" t="s">
        <v>1015</v>
      </c>
      <c r="B17" s="1691"/>
      <c r="C17" s="1691"/>
      <c r="D17" s="1691"/>
      <c r="E17" s="1691"/>
      <c r="F17" s="1691"/>
      <c r="G17" s="1691"/>
      <c r="H17" s="1692"/>
      <c r="I17" s="1693"/>
      <c r="J17" s="1694"/>
      <c r="K17" s="1684"/>
      <c r="L17" s="1684"/>
      <c r="M17" s="1684"/>
      <c r="N17" s="1685"/>
      <c r="O17" s="1686"/>
      <c r="P17" s="1685"/>
      <c r="Q17" s="1687"/>
      <c r="R17" s="1686"/>
      <c r="S17" s="1688"/>
      <c r="T17" s="1688"/>
      <c r="U17" s="1689"/>
      <c r="W17" s="1690" t="s">
        <v>1016</v>
      </c>
      <c r="X17" s="1691"/>
      <c r="Y17" s="1691"/>
      <c r="Z17" s="1691"/>
      <c r="AA17" s="1691"/>
      <c r="AB17" s="1691"/>
      <c r="AC17" s="1691"/>
      <c r="AD17" s="1692"/>
      <c r="AE17" s="1693"/>
      <c r="AF17" s="1694"/>
      <c r="AG17" s="1684"/>
      <c r="AH17" s="1684"/>
      <c r="AI17" s="1684"/>
      <c r="AJ17" s="1685"/>
      <c r="AK17" s="1686"/>
      <c r="AL17" s="1685"/>
      <c r="AM17" s="1687"/>
      <c r="AN17" s="1686"/>
      <c r="AO17" s="1688"/>
      <c r="AP17" s="1688"/>
      <c r="AQ17" s="1689"/>
    </row>
    <row r="18" spans="1:43" ht="18.75" customHeight="1" x14ac:dyDescent="0.15">
      <c r="A18" s="1695" t="s">
        <v>419</v>
      </c>
      <c r="B18" s="1696"/>
      <c r="C18" s="1696"/>
      <c r="D18" s="1696"/>
      <c r="E18" s="1696"/>
      <c r="F18" s="1696"/>
      <c r="G18" s="1696"/>
      <c r="H18" s="1697"/>
      <c r="I18" s="1693"/>
      <c r="J18" s="1694"/>
      <c r="K18" s="1684"/>
      <c r="L18" s="1684"/>
      <c r="M18" s="1684"/>
      <c r="N18" s="1685"/>
      <c r="O18" s="1686"/>
      <c r="P18" s="1685"/>
      <c r="Q18" s="1687"/>
      <c r="R18" s="1686"/>
      <c r="S18" s="1688"/>
      <c r="T18" s="1688"/>
      <c r="U18" s="1689"/>
      <c r="W18" s="1695" t="s">
        <v>276</v>
      </c>
      <c r="X18" s="1696"/>
      <c r="Y18" s="1696"/>
      <c r="Z18" s="1696"/>
      <c r="AA18" s="1696"/>
      <c r="AB18" s="1696"/>
      <c r="AC18" s="1696"/>
      <c r="AD18" s="1697"/>
      <c r="AE18" s="1693"/>
      <c r="AF18" s="1694"/>
      <c r="AG18" s="1684"/>
      <c r="AH18" s="1684"/>
      <c r="AI18" s="1684"/>
      <c r="AJ18" s="1685"/>
      <c r="AK18" s="1686"/>
      <c r="AL18" s="1685"/>
      <c r="AM18" s="1687"/>
      <c r="AN18" s="1686"/>
      <c r="AO18" s="1688"/>
      <c r="AP18" s="1688"/>
      <c r="AQ18" s="1689"/>
    </row>
    <row r="19" spans="1:43" ht="18.75" customHeight="1" thickBot="1" x14ac:dyDescent="0.2">
      <c r="A19" s="1703" t="s">
        <v>420</v>
      </c>
      <c r="B19" s="1704"/>
      <c r="C19" s="1704"/>
      <c r="D19" s="1704"/>
      <c r="E19" s="1704"/>
      <c r="F19" s="1704"/>
      <c r="G19" s="1704"/>
      <c r="H19" s="1705"/>
      <c r="I19" s="1706"/>
      <c r="J19" s="1707"/>
      <c r="K19" s="1708"/>
      <c r="L19" s="1708"/>
      <c r="M19" s="1708"/>
      <c r="N19" s="1698"/>
      <c r="O19" s="1699"/>
      <c r="P19" s="1698"/>
      <c r="Q19" s="1700"/>
      <c r="R19" s="1699"/>
      <c r="S19" s="1701"/>
      <c r="T19" s="1701"/>
      <c r="U19" s="1702"/>
      <c r="W19" s="1703" t="s">
        <v>277</v>
      </c>
      <c r="X19" s="1704"/>
      <c r="Y19" s="1704"/>
      <c r="Z19" s="1704"/>
      <c r="AA19" s="1704"/>
      <c r="AB19" s="1704"/>
      <c r="AC19" s="1704"/>
      <c r="AD19" s="1705"/>
      <c r="AE19" s="1706"/>
      <c r="AF19" s="1707"/>
      <c r="AG19" s="1708"/>
      <c r="AH19" s="1708"/>
      <c r="AI19" s="1708"/>
      <c r="AJ19" s="1698"/>
      <c r="AK19" s="1699"/>
      <c r="AL19" s="1698"/>
      <c r="AM19" s="1700"/>
      <c r="AN19" s="1699"/>
      <c r="AO19" s="1701"/>
      <c r="AP19" s="1701"/>
      <c r="AQ19" s="1702"/>
    </row>
    <row r="20" spans="1:43" ht="18.75" customHeight="1" x14ac:dyDescent="0.15">
      <c r="A20" s="326"/>
      <c r="N20" s="326"/>
      <c r="O20" s="326"/>
      <c r="P20" s="326"/>
      <c r="Q20" s="326"/>
      <c r="R20" s="326"/>
      <c r="S20" s="326"/>
      <c r="T20" s="326"/>
      <c r="U20" s="326"/>
    </row>
    <row r="21" spans="1:43" ht="18.75" customHeight="1" thickBot="1" x14ac:dyDescent="0.2">
      <c r="A21" s="195" t="s">
        <v>126</v>
      </c>
    </row>
    <row r="22" spans="1:43" ht="18.75" customHeight="1" x14ac:dyDescent="0.15">
      <c r="A22" s="1649" t="s">
        <v>270</v>
      </c>
      <c r="B22" s="1650"/>
      <c r="C22" s="1650"/>
      <c r="D22" s="1650"/>
      <c r="E22" s="1650"/>
      <c r="F22" s="1650"/>
      <c r="G22" s="1650"/>
      <c r="H22" s="1651"/>
      <c r="I22" s="1655" t="s">
        <v>261</v>
      </c>
      <c r="J22" s="1656"/>
      <c r="K22" s="1659" t="s">
        <v>271</v>
      </c>
      <c r="L22" s="1660"/>
      <c r="M22" s="1661"/>
      <c r="N22" s="1665" t="s">
        <v>595</v>
      </c>
      <c r="O22" s="1666"/>
      <c r="P22" s="1669" t="s">
        <v>272</v>
      </c>
      <c r="Q22" s="1670"/>
      <c r="R22" s="1671"/>
      <c r="S22" s="1675" t="s">
        <v>273</v>
      </c>
      <c r="T22" s="1670"/>
      <c r="U22" s="1676"/>
      <c r="W22" s="326"/>
      <c r="X22" s="326"/>
      <c r="Y22" s="326"/>
      <c r="Z22" s="326"/>
      <c r="AA22" s="326"/>
      <c r="AB22" s="326"/>
      <c r="AC22" s="326"/>
      <c r="AD22" s="326"/>
      <c r="AE22" s="327"/>
      <c r="AF22" s="327"/>
      <c r="AJ22" s="326"/>
      <c r="AL22" s="326"/>
      <c r="AM22" s="326"/>
      <c r="AN22" s="326"/>
      <c r="AO22" s="326"/>
      <c r="AP22" s="326"/>
      <c r="AQ22" s="326"/>
    </row>
    <row r="23" spans="1:43" ht="18.75" customHeight="1" x14ac:dyDescent="0.15">
      <c r="A23" s="1652"/>
      <c r="B23" s="1653"/>
      <c r="C23" s="1653"/>
      <c r="D23" s="1653"/>
      <c r="E23" s="1653"/>
      <c r="F23" s="1653"/>
      <c r="G23" s="1653"/>
      <c r="H23" s="1654"/>
      <c r="I23" s="1657"/>
      <c r="J23" s="1658"/>
      <c r="K23" s="1662"/>
      <c r="L23" s="1663"/>
      <c r="M23" s="1664"/>
      <c r="N23" s="1667"/>
      <c r="O23" s="1668"/>
      <c r="P23" s="1672"/>
      <c r="Q23" s="1673"/>
      <c r="R23" s="1674"/>
      <c r="S23" s="1677"/>
      <c r="T23" s="1673"/>
      <c r="U23" s="1678"/>
      <c r="W23" s="326"/>
      <c r="X23" s="326"/>
      <c r="Y23" s="326"/>
      <c r="Z23" s="326"/>
      <c r="AA23" s="326"/>
      <c r="AB23" s="326"/>
      <c r="AC23" s="326"/>
      <c r="AD23" s="326"/>
      <c r="AE23" s="327"/>
      <c r="AF23" s="327"/>
      <c r="AL23" s="326"/>
      <c r="AM23" s="326"/>
      <c r="AN23" s="326"/>
      <c r="AO23" s="326"/>
      <c r="AP23" s="326"/>
      <c r="AQ23" s="326"/>
    </row>
    <row r="24" spans="1:43" ht="18.75" customHeight="1" x14ac:dyDescent="0.15">
      <c r="A24" s="1679" t="s">
        <v>1007</v>
      </c>
      <c r="B24" s="1680"/>
      <c r="C24" s="1680"/>
      <c r="D24" s="1680"/>
      <c r="E24" s="1680"/>
      <c r="F24" s="1680"/>
      <c r="G24" s="1680"/>
      <c r="H24" s="1681"/>
      <c r="I24" s="1682"/>
      <c r="J24" s="1683"/>
      <c r="K24" s="1684"/>
      <c r="L24" s="1684"/>
      <c r="M24" s="1684"/>
      <c r="N24" s="1685"/>
      <c r="O24" s="1686"/>
      <c r="P24" s="1685"/>
      <c r="Q24" s="1687"/>
      <c r="R24" s="1686"/>
      <c r="S24" s="1688"/>
      <c r="T24" s="1688"/>
      <c r="U24" s="1689"/>
      <c r="W24" s="328"/>
      <c r="X24" s="328"/>
      <c r="Y24" s="328"/>
      <c r="Z24" s="328"/>
      <c r="AA24" s="328"/>
      <c r="AB24" s="328"/>
      <c r="AC24" s="328"/>
      <c r="AD24" s="328"/>
      <c r="AE24" s="329"/>
      <c r="AF24" s="329"/>
      <c r="AJ24" s="326"/>
      <c r="AK24" s="326"/>
      <c r="AL24" s="326"/>
      <c r="AM24" s="326"/>
      <c r="AN24" s="326"/>
      <c r="AO24" s="329"/>
      <c r="AP24" s="329"/>
      <c r="AQ24" s="329"/>
    </row>
    <row r="25" spans="1:43" ht="18.75" customHeight="1" x14ac:dyDescent="0.15">
      <c r="A25" s="1690" t="s">
        <v>274</v>
      </c>
      <c r="B25" s="1691"/>
      <c r="C25" s="1691"/>
      <c r="D25" s="1691"/>
      <c r="E25" s="1691"/>
      <c r="F25" s="1691"/>
      <c r="G25" s="1691"/>
      <c r="H25" s="1692"/>
      <c r="I25" s="1693"/>
      <c r="J25" s="1694"/>
      <c r="K25" s="1684"/>
      <c r="L25" s="1684"/>
      <c r="M25" s="1684"/>
      <c r="N25" s="1685"/>
      <c r="O25" s="1686"/>
      <c r="P25" s="1685"/>
      <c r="Q25" s="1687"/>
      <c r="R25" s="1686"/>
      <c r="S25" s="1688"/>
      <c r="T25" s="1688"/>
      <c r="U25" s="1689"/>
      <c r="W25" s="328"/>
      <c r="X25" s="328"/>
      <c r="Y25" s="328"/>
      <c r="Z25" s="328"/>
      <c r="AA25" s="328"/>
      <c r="AB25" s="328"/>
      <c r="AC25" s="328"/>
      <c r="AD25" s="328"/>
      <c r="AE25" s="329"/>
      <c r="AF25" s="329"/>
      <c r="AJ25" s="326"/>
      <c r="AK25" s="326"/>
      <c r="AL25" s="326"/>
      <c r="AM25" s="326"/>
      <c r="AN25" s="326"/>
      <c r="AO25" s="329"/>
      <c r="AP25" s="329"/>
      <c r="AQ25" s="329"/>
    </row>
    <row r="26" spans="1:43" ht="18.75" customHeight="1" x14ac:dyDescent="0.15">
      <c r="A26" s="1690" t="s">
        <v>414</v>
      </c>
      <c r="B26" s="1691"/>
      <c r="C26" s="1691"/>
      <c r="D26" s="1691"/>
      <c r="E26" s="1691"/>
      <c r="F26" s="1691"/>
      <c r="G26" s="1691"/>
      <c r="H26" s="1692"/>
      <c r="I26" s="1693"/>
      <c r="J26" s="1694"/>
      <c r="K26" s="1684"/>
      <c r="L26" s="1684"/>
      <c r="M26" s="1684"/>
      <c r="N26" s="1685"/>
      <c r="O26" s="1686"/>
      <c r="P26" s="1685"/>
      <c r="Q26" s="1687"/>
      <c r="R26" s="1686"/>
      <c r="S26" s="1688"/>
      <c r="T26" s="1688"/>
      <c r="U26" s="1689"/>
      <c r="W26" s="328"/>
      <c r="X26" s="328"/>
      <c r="Y26" s="328"/>
      <c r="Z26" s="328"/>
      <c r="AA26" s="328"/>
      <c r="AB26" s="328"/>
      <c r="AC26" s="328"/>
      <c r="AD26" s="328"/>
      <c r="AE26" s="329"/>
      <c r="AF26" s="329"/>
      <c r="AJ26" s="326"/>
      <c r="AK26" s="326"/>
      <c r="AL26" s="326"/>
      <c r="AM26" s="326"/>
      <c r="AN26" s="326"/>
      <c r="AO26" s="329"/>
      <c r="AP26" s="329"/>
      <c r="AQ26" s="329"/>
    </row>
    <row r="27" spans="1:43" ht="18.75" customHeight="1" x14ac:dyDescent="0.15">
      <c r="A27" s="1690" t="s">
        <v>415</v>
      </c>
      <c r="B27" s="1691"/>
      <c r="C27" s="1691"/>
      <c r="D27" s="1691"/>
      <c r="E27" s="1691"/>
      <c r="F27" s="1691"/>
      <c r="G27" s="1691"/>
      <c r="H27" s="1692"/>
      <c r="I27" s="1693"/>
      <c r="J27" s="1694"/>
      <c r="K27" s="1684"/>
      <c r="L27" s="1684"/>
      <c r="M27" s="1684"/>
      <c r="N27" s="1685"/>
      <c r="O27" s="1686"/>
      <c r="P27" s="1685"/>
      <c r="Q27" s="1687"/>
      <c r="R27" s="1686"/>
      <c r="S27" s="1688"/>
      <c r="T27" s="1688"/>
      <c r="U27" s="1689"/>
      <c r="W27" s="328"/>
      <c r="X27" s="328"/>
      <c r="Y27" s="328"/>
      <c r="Z27" s="328"/>
      <c r="AA27" s="328"/>
      <c r="AB27" s="328"/>
      <c r="AC27" s="328"/>
      <c r="AD27" s="328"/>
      <c r="AE27" s="329"/>
      <c r="AF27" s="329"/>
      <c r="AJ27" s="326"/>
      <c r="AK27" s="326"/>
      <c r="AL27" s="326"/>
      <c r="AM27" s="326"/>
      <c r="AN27" s="326"/>
      <c r="AO27" s="329"/>
      <c r="AP27" s="329"/>
      <c r="AQ27" s="329"/>
    </row>
    <row r="28" spans="1:43" ht="18.75" customHeight="1" x14ac:dyDescent="0.15">
      <c r="A28" s="1690" t="s">
        <v>416</v>
      </c>
      <c r="B28" s="1691"/>
      <c r="C28" s="1691"/>
      <c r="D28" s="1691"/>
      <c r="E28" s="1691"/>
      <c r="F28" s="1691"/>
      <c r="G28" s="1691"/>
      <c r="H28" s="1692"/>
      <c r="I28" s="1693"/>
      <c r="J28" s="1694"/>
      <c r="K28" s="1684"/>
      <c r="L28" s="1684"/>
      <c r="M28" s="1684"/>
      <c r="N28" s="1685"/>
      <c r="O28" s="1686"/>
      <c r="P28" s="1685"/>
      <c r="Q28" s="1687"/>
      <c r="R28" s="1686"/>
      <c r="S28" s="1688"/>
      <c r="T28" s="1688"/>
      <c r="U28" s="1689"/>
      <c r="W28" s="328"/>
      <c r="X28" s="328"/>
      <c r="Y28" s="328"/>
      <c r="Z28" s="328"/>
      <c r="AA28" s="328"/>
      <c r="AB28" s="328"/>
      <c r="AC28" s="328"/>
      <c r="AD28" s="328"/>
      <c r="AE28" s="329"/>
      <c r="AF28" s="329"/>
      <c r="AJ28" s="326"/>
      <c r="AK28" s="326"/>
      <c r="AL28" s="326"/>
      <c r="AM28" s="326"/>
      <c r="AN28" s="326"/>
      <c r="AO28" s="329"/>
      <c r="AP28" s="329"/>
      <c r="AQ28" s="329"/>
    </row>
    <row r="29" spans="1:43" ht="18.75" customHeight="1" x14ac:dyDescent="0.15">
      <c r="A29" s="1690" t="s">
        <v>417</v>
      </c>
      <c r="B29" s="1691"/>
      <c r="C29" s="1691"/>
      <c r="D29" s="1691"/>
      <c r="E29" s="1691"/>
      <c r="F29" s="1691"/>
      <c r="G29" s="1691"/>
      <c r="H29" s="1692"/>
      <c r="I29" s="1693"/>
      <c r="J29" s="1694"/>
      <c r="K29" s="1684"/>
      <c r="L29" s="1684"/>
      <c r="M29" s="1684"/>
      <c r="N29" s="1685"/>
      <c r="O29" s="1686"/>
      <c r="P29" s="1685"/>
      <c r="Q29" s="1687"/>
      <c r="R29" s="1686"/>
      <c r="S29" s="1688"/>
      <c r="T29" s="1688"/>
      <c r="U29" s="1689"/>
      <c r="W29" s="328"/>
      <c r="X29" s="328"/>
      <c r="Y29" s="328"/>
      <c r="Z29" s="328"/>
      <c r="AA29" s="328"/>
      <c r="AB29" s="328"/>
      <c r="AC29" s="328"/>
      <c r="AD29" s="328"/>
      <c r="AE29" s="329"/>
      <c r="AF29" s="329"/>
      <c r="AJ29" s="326"/>
      <c r="AK29" s="326"/>
      <c r="AL29" s="326"/>
      <c r="AM29" s="326"/>
      <c r="AN29" s="326"/>
      <c r="AO29" s="329"/>
      <c r="AP29" s="329"/>
      <c r="AQ29" s="329"/>
    </row>
    <row r="30" spans="1:43" ht="18.75" customHeight="1" x14ac:dyDescent="0.15">
      <c r="A30" s="1690" t="s">
        <v>1008</v>
      </c>
      <c r="B30" s="1691"/>
      <c r="C30" s="1691"/>
      <c r="D30" s="1691"/>
      <c r="E30" s="1691"/>
      <c r="F30" s="1691"/>
      <c r="G30" s="1691"/>
      <c r="H30" s="1692"/>
      <c r="I30" s="1693"/>
      <c r="J30" s="1694"/>
      <c r="K30" s="1684"/>
      <c r="L30" s="1684"/>
      <c r="M30" s="1684"/>
      <c r="N30" s="1685"/>
      <c r="O30" s="1686"/>
      <c r="P30" s="1685"/>
      <c r="Q30" s="1687"/>
      <c r="R30" s="1686"/>
      <c r="S30" s="1688"/>
      <c r="T30" s="1688"/>
      <c r="U30" s="1689"/>
      <c r="W30" s="328"/>
      <c r="X30" s="328"/>
      <c r="Y30" s="328"/>
      <c r="Z30" s="328"/>
      <c r="AA30" s="328"/>
      <c r="AB30" s="328"/>
      <c r="AC30" s="328"/>
      <c r="AD30" s="328"/>
      <c r="AE30" s="329"/>
      <c r="AF30" s="329"/>
      <c r="AJ30" s="326"/>
      <c r="AK30" s="326"/>
      <c r="AL30" s="326"/>
      <c r="AM30" s="326"/>
      <c r="AN30" s="326"/>
      <c r="AO30" s="329"/>
      <c r="AP30" s="329"/>
      <c r="AQ30" s="329"/>
    </row>
    <row r="31" spans="1:43" ht="18.75" customHeight="1" x14ac:dyDescent="0.15">
      <c r="A31" s="1690" t="s">
        <v>418</v>
      </c>
      <c r="B31" s="1691"/>
      <c r="C31" s="1691"/>
      <c r="D31" s="1691"/>
      <c r="E31" s="1691"/>
      <c r="F31" s="1691"/>
      <c r="G31" s="1691"/>
      <c r="H31" s="1692"/>
      <c r="I31" s="1693"/>
      <c r="J31" s="1694"/>
      <c r="K31" s="1684"/>
      <c r="L31" s="1684"/>
      <c r="M31" s="1684"/>
      <c r="N31" s="1685"/>
      <c r="O31" s="1686"/>
      <c r="P31" s="1685"/>
      <c r="Q31" s="1687"/>
      <c r="R31" s="1686"/>
      <c r="S31" s="1688"/>
      <c r="T31" s="1688"/>
      <c r="U31" s="1689"/>
      <c r="W31" s="328"/>
      <c r="X31" s="328"/>
      <c r="Y31" s="328"/>
      <c r="Z31" s="328"/>
      <c r="AA31" s="328"/>
      <c r="AB31" s="328"/>
      <c r="AC31" s="328"/>
      <c r="AD31" s="328"/>
      <c r="AE31" s="329"/>
      <c r="AF31" s="329"/>
      <c r="AJ31" s="326"/>
      <c r="AK31" s="326"/>
      <c r="AL31" s="326"/>
      <c r="AM31" s="326"/>
      <c r="AN31" s="326"/>
      <c r="AO31" s="329"/>
      <c r="AP31" s="329"/>
      <c r="AQ31" s="329"/>
    </row>
    <row r="32" spans="1:43" ht="18.75" customHeight="1" x14ac:dyDescent="0.15">
      <c r="A32" s="1690" t="s">
        <v>1009</v>
      </c>
      <c r="B32" s="1691"/>
      <c r="C32" s="1691"/>
      <c r="D32" s="1691"/>
      <c r="E32" s="1691"/>
      <c r="F32" s="1691"/>
      <c r="G32" s="1691"/>
      <c r="H32" s="1692"/>
      <c r="I32" s="1693"/>
      <c r="J32" s="1694"/>
      <c r="K32" s="1684"/>
      <c r="L32" s="1684"/>
      <c r="M32" s="1684"/>
      <c r="N32" s="1685"/>
      <c r="O32" s="1686"/>
      <c r="P32" s="1685"/>
      <c r="Q32" s="1687"/>
      <c r="R32" s="1686"/>
      <c r="S32" s="1688"/>
      <c r="T32" s="1688"/>
      <c r="U32" s="1689"/>
      <c r="W32" s="328"/>
      <c r="X32" s="328"/>
      <c r="Y32" s="328"/>
      <c r="Z32" s="328"/>
      <c r="AA32" s="328"/>
      <c r="AB32" s="328"/>
      <c r="AC32" s="328"/>
      <c r="AD32" s="328"/>
      <c r="AE32" s="329"/>
      <c r="AF32" s="329"/>
      <c r="AJ32" s="326"/>
      <c r="AK32" s="326"/>
      <c r="AL32" s="326"/>
      <c r="AM32" s="326"/>
      <c r="AN32" s="326"/>
      <c r="AO32" s="329"/>
      <c r="AP32" s="329"/>
      <c r="AQ32" s="329"/>
    </row>
    <row r="33" spans="1:43" ht="18.75" customHeight="1" x14ac:dyDescent="0.15">
      <c r="A33" s="1690" t="s">
        <v>1011</v>
      </c>
      <c r="B33" s="1691"/>
      <c r="C33" s="1691"/>
      <c r="D33" s="1691"/>
      <c r="E33" s="1691"/>
      <c r="F33" s="1691"/>
      <c r="G33" s="1691"/>
      <c r="H33" s="1692"/>
      <c r="I33" s="1693"/>
      <c r="J33" s="1694"/>
      <c r="K33" s="1684"/>
      <c r="L33" s="1684"/>
      <c r="M33" s="1684"/>
      <c r="N33" s="1685"/>
      <c r="O33" s="1686"/>
      <c r="P33" s="1685"/>
      <c r="Q33" s="1687"/>
      <c r="R33" s="1686"/>
      <c r="S33" s="1688"/>
      <c r="T33" s="1688"/>
      <c r="U33" s="1689"/>
      <c r="W33" s="328"/>
      <c r="X33" s="328"/>
      <c r="Y33" s="328"/>
      <c r="Z33" s="328"/>
      <c r="AA33" s="328"/>
      <c r="AB33" s="328"/>
      <c r="AC33" s="328"/>
      <c r="AD33" s="328"/>
      <c r="AE33" s="329"/>
      <c r="AF33" s="329"/>
      <c r="AJ33" s="326"/>
      <c r="AK33" s="326"/>
      <c r="AL33" s="326"/>
      <c r="AM33" s="326"/>
      <c r="AN33" s="326"/>
      <c r="AO33" s="329"/>
      <c r="AP33" s="329"/>
      <c r="AQ33" s="329"/>
    </row>
    <row r="34" spans="1:43" ht="18.75" customHeight="1" x14ac:dyDescent="0.15">
      <c r="A34" s="1695" t="s">
        <v>1013</v>
      </c>
      <c r="B34" s="1696"/>
      <c r="C34" s="1696"/>
      <c r="D34" s="1696"/>
      <c r="E34" s="1696"/>
      <c r="F34" s="1696"/>
      <c r="G34" s="1696"/>
      <c r="H34" s="1697"/>
      <c r="I34" s="1693"/>
      <c r="J34" s="1694"/>
      <c r="K34" s="1684"/>
      <c r="L34" s="1684"/>
      <c r="M34" s="1684"/>
      <c r="N34" s="1685"/>
      <c r="O34" s="1686"/>
      <c r="P34" s="1685"/>
      <c r="Q34" s="1687"/>
      <c r="R34" s="1686"/>
      <c r="S34" s="1688"/>
      <c r="T34" s="1688"/>
      <c r="U34" s="1689"/>
      <c r="W34" s="328"/>
      <c r="X34" s="328"/>
      <c r="Y34" s="328"/>
      <c r="Z34" s="328"/>
      <c r="AA34" s="328"/>
      <c r="AB34" s="328"/>
      <c r="AC34" s="328"/>
      <c r="AD34" s="328"/>
      <c r="AE34" s="329"/>
      <c r="AF34" s="329"/>
      <c r="AJ34" s="326"/>
      <c r="AK34" s="326"/>
      <c r="AL34" s="326"/>
      <c r="AM34" s="326"/>
      <c r="AN34" s="326"/>
      <c r="AO34" s="329"/>
      <c r="AP34" s="329"/>
      <c r="AQ34" s="329"/>
    </row>
    <row r="35" spans="1:43" ht="18.75" customHeight="1" x14ac:dyDescent="0.15">
      <c r="A35" s="1690" t="s">
        <v>1015</v>
      </c>
      <c r="B35" s="1691"/>
      <c r="C35" s="1691"/>
      <c r="D35" s="1691"/>
      <c r="E35" s="1691"/>
      <c r="F35" s="1691"/>
      <c r="G35" s="1691"/>
      <c r="H35" s="1692"/>
      <c r="I35" s="1693"/>
      <c r="J35" s="1694"/>
      <c r="K35" s="1684"/>
      <c r="L35" s="1684"/>
      <c r="M35" s="1684"/>
      <c r="N35" s="1685"/>
      <c r="O35" s="1686"/>
      <c r="P35" s="1685"/>
      <c r="Q35" s="1687"/>
      <c r="R35" s="1686"/>
      <c r="S35" s="1688"/>
      <c r="T35" s="1688"/>
      <c r="U35" s="1689"/>
      <c r="W35" s="328"/>
      <c r="X35" s="328"/>
      <c r="Y35" s="328"/>
      <c r="Z35" s="328"/>
      <c r="AA35" s="328"/>
      <c r="AB35" s="328"/>
      <c r="AC35" s="328"/>
      <c r="AD35" s="328"/>
      <c r="AE35" s="329"/>
      <c r="AF35" s="329"/>
      <c r="AJ35" s="326"/>
      <c r="AK35" s="326"/>
      <c r="AL35" s="326"/>
      <c r="AM35" s="326"/>
      <c r="AN35" s="326"/>
      <c r="AO35" s="329"/>
      <c r="AP35" s="329"/>
      <c r="AQ35" s="329"/>
    </row>
    <row r="36" spans="1:43" ht="18.75" customHeight="1" x14ac:dyDescent="0.15">
      <c r="A36" s="1695" t="s">
        <v>419</v>
      </c>
      <c r="B36" s="1696"/>
      <c r="C36" s="1696"/>
      <c r="D36" s="1696"/>
      <c r="E36" s="1696"/>
      <c r="F36" s="1696"/>
      <c r="G36" s="1696"/>
      <c r="H36" s="1697"/>
      <c r="I36" s="1693"/>
      <c r="J36" s="1694"/>
      <c r="K36" s="1684"/>
      <c r="L36" s="1684"/>
      <c r="M36" s="1684"/>
      <c r="N36" s="1685"/>
      <c r="O36" s="1686"/>
      <c r="P36" s="1685"/>
      <c r="Q36" s="1687"/>
      <c r="R36" s="1686"/>
      <c r="S36" s="1688"/>
      <c r="T36" s="1688"/>
      <c r="U36" s="1689"/>
      <c r="W36" s="328"/>
      <c r="X36" s="328"/>
      <c r="Y36" s="328"/>
      <c r="Z36" s="328"/>
      <c r="AA36" s="328"/>
      <c r="AB36" s="328"/>
      <c r="AC36" s="328"/>
      <c r="AD36" s="328"/>
      <c r="AE36" s="329"/>
      <c r="AF36" s="329"/>
      <c r="AJ36" s="326"/>
      <c r="AK36" s="326"/>
      <c r="AL36" s="326"/>
      <c r="AM36" s="326"/>
      <c r="AN36" s="326"/>
      <c r="AO36" s="329"/>
      <c r="AP36" s="329"/>
      <c r="AQ36" s="329"/>
    </row>
    <row r="37" spans="1:43" ht="18.75" customHeight="1" thickBot="1" x14ac:dyDescent="0.2">
      <c r="A37" s="1703" t="s">
        <v>420</v>
      </c>
      <c r="B37" s="1704"/>
      <c r="C37" s="1704"/>
      <c r="D37" s="1704"/>
      <c r="E37" s="1704"/>
      <c r="F37" s="1704"/>
      <c r="G37" s="1704"/>
      <c r="H37" s="1705"/>
      <c r="I37" s="1706"/>
      <c r="J37" s="1707"/>
      <c r="K37" s="1708"/>
      <c r="L37" s="1708"/>
      <c r="M37" s="1708"/>
      <c r="N37" s="1698"/>
      <c r="O37" s="1699"/>
      <c r="P37" s="1698"/>
      <c r="Q37" s="1700"/>
      <c r="R37" s="1699"/>
      <c r="S37" s="1701"/>
      <c r="T37" s="1701"/>
      <c r="U37" s="1702"/>
      <c r="W37" s="326"/>
      <c r="X37" s="326"/>
      <c r="Y37" s="326"/>
      <c r="Z37" s="326"/>
      <c r="AA37" s="326"/>
      <c r="AB37" s="326"/>
      <c r="AC37" s="326"/>
      <c r="AD37" s="326"/>
      <c r="AE37" s="329"/>
      <c r="AF37" s="329"/>
      <c r="AJ37" s="326"/>
      <c r="AK37" s="326"/>
      <c r="AL37" s="326"/>
      <c r="AM37" s="326"/>
      <c r="AN37" s="326"/>
      <c r="AO37" s="329"/>
      <c r="AP37" s="329"/>
      <c r="AQ37" s="329"/>
    </row>
    <row r="38" spans="1:43" ht="18.75" customHeight="1" x14ac:dyDescent="0.15">
      <c r="A38" s="326"/>
      <c r="B38" s="326"/>
      <c r="C38" s="326"/>
      <c r="D38" s="326"/>
      <c r="E38" s="326"/>
      <c r="F38" s="326"/>
    </row>
    <row r="39" spans="1:43" ht="18.75" customHeight="1" thickBot="1" x14ac:dyDescent="0.2">
      <c r="A39" s="195" t="s">
        <v>278</v>
      </c>
      <c r="D39" s="326"/>
      <c r="E39" s="326"/>
      <c r="F39" s="326"/>
      <c r="W39" s="195" t="s">
        <v>279</v>
      </c>
    </row>
    <row r="40" spans="1:43" ht="18.75" customHeight="1" thickBot="1" x14ac:dyDescent="0.2">
      <c r="A40" s="195" t="s">
        <v>280</v>
      </c>
      <c r="B40" s="326"/>
      <c r="C40" s="326"/>
      <c r="D40" s="326"/>
      <c r="E40" s="326"/>
      <c r="F40" s="326"/>
      <c r="G40" s="326"/>
      <c r="W40" s="1715" t="s">
        <v>596</v>
      </c>
      <c r="X40" s="1716"/>
      <c r="Y40" s="1716"/>
      <c r="Z40" s="1716"/>
      <c r="AA40" s="1716"/>
      <c r="AB40" s="1716"/>
      <c r="AC40" s="1716"/>
      <c r="AD40" s="1717"/>
      <c r="AE40" s="330"/>
      <c r="AF40" s="330"/>
      <c r="AG40" s="331" t="s">
        <v>257</v>
      </c>
      <c r="AH40" s="1718"/>
      <c r="AI40" s="1718"/>
      <c r="AJ40" s="1718"/>
      <c r="AK40" s="1718"/>
      <c r="AL40" s="1718"/>
      <c r="AM40" s="332" t="s">
        <v>258</v>
      </c>
      <c r="AN40" s="332"/>
      <c r="AO40" s="333"/>
      <c r="AP40" s="334" t="s">
        <v>259</v>
      </c>
      <c r="AQ40" s="335"/>
    </row>
    <row r="41" spans="1:43" ht="18.75" customHeight="1" thickBot="1" x14ac:dyDescent="0.2">
      <c r="A41" s="1719" t="s">
        <v>597</v>
      </c>
      <c r="B41" s="1720"/>
      <c r="C41" s="1720"/>
      <c r="D41" s="1720"/>
      <c r="E41" s="1720"/>
      <c r="F41" s="1720"/>
      <c r="G41" s="1720"/>
      <c r="H41" s="1721"/>
      <c r="I41" s="1722"/>
      <c r="J41" s="1722"/>
      <c r="K41" s="1722"/>
      <c r="L41" s="1722"/>
      <c r="M41" s="1722"/>
      <c r="N41" s="1722"/>
      <c r="O41" s="1722"/>
      <c r="P41" s="1722"/>
      <c r="Q41" s="1722"/>
      <c r="R41" s="1722"/>
      <c r="S41" s="1722"/>
      <c r="T41" s="1722"/>
      <c r="U41" s="1723"/>
      <c r="W41" s="1724" t="s">
        <v>281</v>
      </c>
      <c r="X41" s="1725"/>
      <c r="Y41" s="1725"/>
      <c r="Z41" s="1725"/>
      <c r="AA41" s="1725"/>
      <c r="AB41" s="1725"/>
      <c r="AC41" s="1725"/>
      <c r="AD41" s="1726"/>
      <c r="AE41" s="1727"/>
      <c r="AF41" s="1727"/>
      <c r="AG41" s="1727"/>
      <c r="AH41" s="1727"/>
      <c r="AI41" s="1727"/>
      <c r="AJ41" s="1727"/>
      <c r="AK41" s="1727"/>
      <c r="AL41" s="1727"/>
      <c r="AM41" s="1727"/>
      <c r="AN41" s="1727"/>
      <c r="AO41" s="1727"/>
      <c r="AP41" s="1727"/>
      <c r="AQ41" s="1728"/>
    </row>
    <row r="42" spans="1:43" ht="18.75" customHeight="1" x14ac:dyDescent="0.15">
      <c r="A42" s="336"/>
      <c r="B42" s="337"/>
      <c r="C42" s="337"/>
      <c r="D42" s="337"/>
      <c r="E42" s="338"/>
      <c r="F42" s="338"/>
      <c r="G42" s="338"/>
      <c r="AL42" s="336"/>
      <c r="AM42" s="336"/>
      <c r="AN42" s="326"/>
      <c r="AO42" s="326"/>
      <c r="AP42" s="326"/>
      <c r="AQ42" s="326"/>
    </row>
    <row r="43" spans="1:43" ht="18.75" customHeight="1" thickBot="1" x14ac:dyDescent="0.2">
      <c r="A43" s="195" t="s">
        <v>282</v>
      </c>
      <c r="B43" s="337"/>
      <c r="C43" s="337"/>
      <c r="D43" s="337"/>
      <c r="E43" s="338"/>
      <c r="F43" s="338"/>
      <c r="G43" s="338"/>
      <c r="H43" s="338"/>
      <c r="I43" s="338"/>
      <c r="J43" s="338"/>
      <c r="K43" s="338"/>
      <c r="L43" s="338"/>
      <c r="W43" s="195" t="s">
        <v>598</v>
      </c>
      <c r="AN43" s="326"/>
      <c r="AO43" s="326"/>
      <c r="AP43" s="326"/>
      <c r="AQ43" s="326"/>
    </row>
    <row r="44" spans="1:43" ht="18.75" customHeight="1" x14ac:dyDescent="0.15">
      <c r="A44" s="1709"/>
      <c r="B44" s="1710"/>
      <c r="C44" s="1710"/>
      <c r="D44" s="1710"/>
      <c r="E44" s="1710"/>
      <c r="F44" s="1710"/>
      <c r="G44" s="1711" t="s">
        <v>80</v>
      </c>
      <c r="H44" s="1711"/>
      <c r="I44" s="1711"/>
      <c r="J44" s="1711"/>
      <c r="K44" s="1711"/>
      <c r="L44" s="1711"/>
      <c r="M44" s="1711"/>
      <c r="N44" s="1712" t="s">
        <v>599</v>
      </c>
      <c r="O44" s="1712"/>
      <c r="P44" s="1712"/>
      <c r="Q44" s="1712"/>
      <c r="R44" s="1712"/>
      <c r="S44" s="1712"/>
      <c r="T44" s="1713"/>
      <c r="U44" s="1714"/>
      <c r="W44" s="1709"/>
      <c r="X44" s="1710"/>
      <c r="Y44" s="1710"/>
      <c r="Z44" s="1710"/>
      <c r="AA44" s="1710"/>
      <c r="AB44" s="1710"/>
      <c r="AC44" s="1711" t="s">
        <v>80</v>
      </c>
      <c r="AD44" s="1711"/>
      <c r="AE44" s="1711"/>
      <c r="AF44" s="1711"/>
      <c r="AG44" s="1711"/>
      <c r="AH44" s="1711"/>
      <c r="AI44" s="1711"/>
      <c r="AJ44" s="1712" t="s">
        <v>599</v>
      </c>
      <c r="AK44" s="1712"/>
      <c r="AL44" s="1712"/>
      <c r="AM44" s="1712"/>
      <c r="AN44" s="1712"/>
      <c r="AO44" s="1712"/>
      <c r="AP44" s="1713"/>
      <c r="AQ44" s="1714"/>
    </row>
    <row r="45" spans="1:43" ht="18.75" customHeight="1" x14ac:dyDescent="0.15">
      <c r="A45" s="1734" t="s">
        <v>53</v>
      </c>
      <c r="B45" s="1197"/>
      <c r="C45" s="1197"/>
      <c r="D45" s="1197"/>
      <c r="E45" s="1197"/>
      <c r="F45" s="1197"/>
      <c r="G45" s="1737"/>
      <c r="H45" s="1737"/>
      <c r="I45" s="1737"/>
      <c r="J45" s="1737"/>
      <c r="K45" s="1737"/>
      <c r="L45" s="1737"/>
      <c r="M45" s="1737"/>
      <c r="N45" s="1739"/>
      <c r="O45" s="1729"/>
      <c r="P45" s="1732" t="s">
        <v>168</v>
      </c>
      <c r="Q45" s="1729"/>
      <c r="R45" s="1732" t="s">
        <v>600</v>
      </c>
      <c r="S45" s="1729"/>
      <c r="T45" s="1729"/>
      <c r="U45" s="1730" t="s">
        <v>162</v>
      </c>
      <c r="W45" s="1734" t="s">
        <v>601</v>
      </c>
      <c r="X45" s="1197"/>
      <c r="Y45" s="1197"/>
      <c r="Z45" s="1197"/>
      <c r="AA45" s="1197"/>
      <c r="AB45" s="1197"/>
      <c r="AC45" s="1737"/>
      <c r="AD45" s="1737"/>
      <c r="AE45" s="1737"/>
      <c r="AF45" s="1737"/>
      <c r="AG45" s="1737"/>
      <c r="AH45" s="1737"/>
      <c r="AI45" s="1737"/>
      <c r="AJ45" s="1739"/>
      <c r="AK45" s="1729"/>
      <c r="AL45" s="1732" t="s">
        <v>168</v>
      </c>
      <c r="AM45" s="1729"/>
      <c r="AN45" s="1732" t="s">
        <v>600</v>
      </c>
      <c r="AO45" s="1729"/>
      <c r="AP45" s="1729"/>
      <c r="AQ45" s="1730" t="s">
        <v>162</v>
      </c>
    </row>
    <row r="46" spans="1:43" ht="18.75" customHeight="1" thickBot="1" x14ac:dyDescent="0.2">
      <c r="A46" s="1734"/>
      <c r="B46" s="1197"/>
      <c r="C46" s="1197"/>
      <c r="D46" s="1197"/>
      <c r="E46" s="1197"/>
      <c r="F46" s="1197"/>
      <c r="G46" s="1737"/>
      <c r="H46" s="1737"/>
      <c r="I46" s="1737"/>
      <c r="J46" s="1737"/>
      <c r="K46" s="1737"/>
      <c r="L46" s="1737"/>
      <c r="M46" s="1737"/>
      <c r="N46" s="1743"/>
      <c r="O46" s="1741"/>
      <c r="P46" s="1744"/>
      <c r="Q46" s="1741"/>
      <c r="R46" s="1744"/>
      <c r="S46" s="1741"/>
      <c r="T46" s="1741"/>
      <c r="U46" s="1742"/>
      <c r="W46" s="1735"/>
      <c r="X46" s="1736"/>
      <c r="Y46" s="1736"/>
      <c r="Z46" s="1736"/>
      <c r="AA46" s="1736"/>
      <c r="AB46" s="1736"/>
      <c r="AC46" s="1738"/>
      <c r="AD46" s="1738"/>
      <c r="AE46" s="1738"/>
      <c r="AF46" s="1738"/>
      <c r="AG46" s="1738"/>
      <c r="AH46" s="1738"/>
      <c r="AI46" s="1738"/>
      <c r="AJ46" s="1740"/>
      <c r="AK46" s="1708"/>
      <c r="AL46" s="1733"/>
      <c r="AM46" s="1708"/>
      <c r="AN46" s="1733"/>
      <c r="AO46" s="1708"/>
      <c r="AP46" s="1708"/>
      <c r="AQ46" s="1731"/>
    </row>
    <row r="47" spans="1:43" ht="18.75" customHeight="1" x14ac:dyDescent="0.15">
      <c r="A47" s="1734" t="s">
        <v>54</v>
      </c>
      <c r="B47" s="1197"/>
      <c r="C47" s="1197"/>
      <c r="D47" s="1197"/>
      <c r="E47" s="1197"/>
      <c r="F47" s="1197"/>
      <c r="G47" s="1737"/>
      <c r="H47" s="1737"/>
      <c r="I47" s="1737"/>
      <c r="J47" s="1737"/>
      <c r="K47" s="1737"/>
      <c r="L47" s="1737"/>
      <c r="M47" s="1737"/>
      <c r="N47" s="1739"/>
      <c r="O47" s="1729"/>
      <c r="P47" s="1732" t="s">
        <v>168</v>
      </c>
      <c r="Q47" s="1729"/>
      <c r="R47" s="1732" t="s">
        <v>600</v>
      </c>
      <c r="S47" s="1729"/>
      <c r="T47" s="1729"/>
      <c r="U47" s="1730" t="s">
        <v>162</v>
      </c>
    </row>
    <row r="48" spans="1:43" ht="18.75" customHeight="1" thickBot="1" x14ac:dyDescent="0.2">
      <c r="A48" s="1735"/>
      <c r="B48" s="1736"/>
      <c r="C48" s="1736"/>
      <c r="D48" s="1736"/>
      <c r="E48" s="1736"/>
      <c r="F48" s="1736"/>
      <c r="G48" s="1738"/>
      <c r="H48" s="1738"/>
      <c r="I48" s="1738"/>
      <c r="J48" s="1738"/>
      <c r="K48" s="1738"/>
      <c r="L48" s="1738"/>
      <c r="M48" s="1738"/>
      <c r="N48" s="1740"/>
      <c r="O48" s="1708"/>
      <c r="P48" s="1733"/>
      <c r="Q48" s="1708"/>
      <c r="R48" s="1733"/>
      <c r="S48" s="1708"/>
      <c r="T48" s="1708"/>
      <c r="U48" s="1731"/>
    </row>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sheetData>
  <sheetProtection selectLockedCells="1"/>
  <mergeCells count="306">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 ref="A44:F44"/>
    <mergeCell ref="G44:M44"/>
    <mergeCell ref="N44:U44"/>
    <mergeCell ref="W44:AB44"/>
    <mergeCell ref="AC44:AI44"/>
    <mergeCell ref="AJ44:AQ44"/>
    <mergeCell ref="W40:AD40"/>
    <mergeCell ref="AH40:AL40"/>
    <mergeCell ref="A41:H41"/>
    <mergeCell ref="I41:U41"/>
    <mergeCell ref="W41:AD41"/>
    <mergeCell ref="AE41:AQ41"/>
    <mergeCell ref="A37:H37"/>
    <mergeCell ref="I37:J37"/>
    <mergeCell ref="K37:M37"/>
    <mergeCell ref="N37:O37"/>
    <mergeCell ref="P37:R37"/>
    <mergeCell ref="S37:U37"/>
    <mergeCell ref="A36:H36"/>
    <mergeCell ref="I36:J36"/>
    <mergeCell ref="K36:M36"/>
    <mergeCell ref="N36:O36"/>
    <mergeCell ref="P36:R36"/>
    <mergeCell ref="S36:U36"/>
    <mergeCell ref="A35:H35"/>
    <mergeCell ref="I35:J35"/>
    <mergeCell ref="K35:M35"/>
    <mergeCell ref="N35:O35"/>
    <mergeCell ref="P35:R35"/>
    <mergeCell ref="S35:U35"/>
    <mergeCell ref="A34:H34"/>
    <mergeCell ref="I34:J34"/>
    <mergeCell ref="K34:M34"/>
    <mergeCell ref="N34:O34"/>
    <mergeCell ref="P34:R34"/>
    <mergeCell ref="S34:U34"/>
    <mergeCell ref="A33:H33"/>
    <mergeCell ref="I33:J33"/>
    <mergeCell ref="K33:M33"/>
    <mergeCell ref="N33:O33"/>
    <mergeCell ref="P33:R33"/>
    <mergeCell ref="S33:U33"/>
    <mergeCell ref="A32:H32"/>
    <mergeCell ref="I32:J32"/>
    <mergeCell ref="K32:M32"/>
    <mergeCell ref="N32:O32"/>
    <mergeCell ref="P32:R32"/>
    <mergeCell ref="S32:U32"/>
    <mergeCell ref="A31:H31"/>
    <mergeCell ref="I31:J31"/>
    <mergeCell ref="K31:M31"/>
    <mergeCell ref="N31:O31"/>
    <mergeCell ref="P31:R31"/>
    <mergeCell ref="S31:U31"/>
    <mergeCell ref="A30:H30"/>
    <mergeCell ref="I30:J30"/>
    <mergeCell ref="K30:M30"/>
    <mergeCell ref="N30:O30"/>
    <mergeCell ref="P30:R30"/>
    <mergeCell ref="S30:U30"/>
    <mergeCell ref="A29:H29"/>
    <mergeCell ref="I29:J29"/>
    <mergeCell ref="K29:M29"/>
    <mergeCell ref="N29:O29"/>
    <mergeCell ref="P29:R29"/>
    <mergeCell ref="S29:U29"/>
    <mergeCell ref="A28:H28"/>
    <mergeCell ref="I28:J28"/>
    <mergeCell ref="K28:M28"/>
    <mergeCell ref="N28:O28"/>
    <mergeCell ref="P28:R28"/>
    <mergeCell ref="S28:U28"/>
    <mergeCell ref="A27:H27"/>
    <mergeCell ref="I27:J27"/>
    <mergeCell ref="K27:M27"/>
    <mergeCell ref="N27:O27"/>
    <mergeCell ref="P27:R27"/>
    <mergeCell ref="S27:U27"/>
    <mergeCell ref="A26:H26"/>
    <mergeCell ref="I26:J26"/>
    <mergeCell ref="K26:M26"/>
    <mergeCell ref="N26:O26"/>
    <mergeCell ref="P26:R26"/>
    <mergeCell ref="S26:U26"/>
    <mergeCell ref="A25:H25"/>
    <mergeCell ref="I25:J25"/>
    <mergeCell ref="K25:M25"/>
    <mergeCell ref="N25:O25"/>
    <mergeCell ref="P25:R25"/>
    <mergeCell ref="S25:U25"/>
    <mergeCell ref="A24:H24"/>
    <mergeCell ref="I24:J24"/>
    <mergeCell ref="K24:M24"/>
    <mergeCell ref="N24:O24"/>
    <mergeCell ref="P24:R24"/>
    <mergeCell ref="S24:U24"/>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3"/>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BC01CB51-A217-4167-9586-EDDDF42363E9}">
      <formula1>"○"</formula1>
    </dataValidation>
    <dataValidation allowBlank="1" showInputMessage="1" sqref="AN42:AQ42 KJ42:KM42 UF42:UI42 AEB42:AEE42 ANX42:AOA42 AXT42:AXW42 BHP42:BHS42 BRL42:BRO42 CBH42:CBK42 CLD42:CLG42 CUZ42:CVC42 DEV42:DEY42 DOR42:DOU42 DYN42:DYQ42 EIJ42:EIM42 ESF42:ESI42 FCB42:FCE42 FLX42:FMA42 FVT42:FVW42 GFP42:GFS42 GPL42:GPO42 GZH42:GZK42 HJD42:HJG42 HSZ42:HTC42 ICV42:ICY42 IMR42:IMU42 IWN42:IWQ42 JGJ42:JGM42 JQF42:JQI42 KAB42:KAE42 KJX42:KKA42 KTT42:KTW42 LDP42:LDS42 LNL42:LNO42 LXH42:LXK42 MHD42:MHG42 MQZ42:MRC42 NAV42:NAY42 NKR42:NKU42 NUN42:NUQ42 OEJ42:OEM42 OOF42:OOI42 OYB42:OYE42 PHX42:PIA42 PRT42:PRW42 QBP42:QBS42 QLL42:QLO42 QVH42:QVK42 RFD42:RFG42 ROZ42:RPC42 RYV42:RYY42 SIR42:SIU42 SSN42:SSQ42 TCJ42:TCM42 TMF42:TMI42 TWB42:TWE42 UFX42:UGA42 UPT42:UPW42 UZP42:UZS42 VJL42:VJO42 VTH42:VTK42 WDD42:WDG42 WMZ42:WNC42 WWV42:WWY42 AN65578:AQ65578 KJ65578:KM65578 UF65578:UI65578 AEB65578:AEE65578 ANX65578:AOA65578 AXT65578:AXW65578 BHP65578:BHS65578 BRL65578:BRO65578 CBH65578:CBK65578 CLD65578:CLG65578 CUZ65578:CVC65578 DEV65578:DEY65578 DOR65578:DOU65578 DYN65578:DYQ65578 EIJ65578:EIM65578 ESF65578:ESI65578 FCB65578:FCE65578 FLX65578:FMA65578 FVT65578:FVW65578 GFP65578:GFS65578 GPL65578:GPO65578 GZH65578:GZK65578 HJD65578:HJG65578 HSZ65578:HTC65578 ICV65578:ICY65578 IMR65578:IMU65578 IWN65578:IWQ65578 JGJ65578:JGM65578 JQF65578:JQI65578 KAB65578:KAE65578 KJX65578:KKA65578 KTT65578:KTW65578 LDP65578:LDS65578 LNL65578:LNO65578 LXH65578:LXK65578 MHD65578:MHG65578 MQZ65578:MRC65578 NAV65578:NAY65578 NKR65578:NKU65578 NUN65578:NUQ65578 OEJ65578:OEM65578 OOF65578:OOI65578 OYB65578:OYE65578 PHX65578:PIA65578 PRT65578:PRW65578 QBP65578:QBS65578 QLL65578:QLO65578 QVH65578:QVK65578 RFD65578:RFG65578 ROZ65578:RPC65578 RYV65578:RYY65578 SIR65578:SIU65578 SSN65578:SSQ65578 TCJ65578:TCM65578 TMF65578:TMI65578 TWB65578:TWE65578 UFX65578:UGA65578 UPT65578:UPW65578 UZP65578:UZS65578 VJL65578:VJO65578 VTH65578:VTK65578 WDD65578:WDG65578 WMZ65578:WNC65578 WWV65578:WWY65578 AN131114:AQ131114 KJ131114:KM131114 UF131114:UI131114 AEB131114:AEE131114 ANX131114:AOA131114 AXT131114:AXW131114 BHP131114:BHS131114 BRL131114:BRO131114 CBH131114:CBK131114 CLD131114:CLG131114 CUZ131114:CVC131114 DEV131114:DEY131114 DOR131114:DOU131114 DYN131114:DYQ131114 EIJ131114:EIM131114 ESF131114:ESI131114 FCB131114:FCE131114 FLX131114:FMA131114 FVT131114:FVW131114 GFP131114:GFS131114 GPL131114:GPO131114 GZH131114:GZK131114 HJD131114:HJG131114 HSZ131114:HTC131114 ICV131114:ICY131114 IMR131114:IMU131114 IWN131114:IWQ131114 JGJ131114:JGM131114 JQF131114:JQI131114 KAB131114:KAE131114 KJX131114:KKA131114 KTT131114:KTW131114 LDP131114:LDS131114 LNL131114:LNO131114 LXH131114:LXK131114 MHD131114:MHG131114 MQZ131114:MRC131114 NAV131114:NAY131114 NKR131114:NKU131114 NUN131114:NUQ131114 OEJ131114:OEM131114 OOF131114:OOI131114 OYB131114:OYE131114 PHX131114:PIA131114 PRT131114:PRW131114 QBP131114:QBS131114 QLL131114:QLO131114 QVH131114:QVK131114 RFD131114:RFG131114 ROZ131114:RPC131114 RYV131114:RYY131114 SIR131114:SIU131114 SSN131114:SSQ131114 TCJ131114:TCM131114 TMF131114:TMI131114 TWB131114:TWE131114 UFX131114:UGA131114 UPT131114:UPW131114 UZP131114:UZS131114 VJL131114:VJO131114 VTH131114:VTK131114 WDD131114:WDG131114 WMZ131114:WNC131114 WWV131114:WWY131114 AN196650:AQ196650 KJ196650:KM196650 UF196650:UI196650 AEB196650:AEE196650 ANX196650:AOA196650 AXT196650:AXW196650 BHP196650:BHS196650 BRL196650:BRO196650 CBH196650:CBK196650 CLD196650:CLG196650 CUZ196650:CVC196650 DEV196650:DEY196650 DOR196650:DOU196650 DYN196650:DYQ196650 EIJ196650:EIM196650 ESF196650:ESI196650 FCB196650:FCE196650 FLX196650:FMA196650 FVT196650:FVW196650 GFP196650:GFS196650 GPL196650:GPO196650 GZH196650:GZK196650 HJD196650:HJG196650 HSZ196650:HTC196650 ICV196650:ICY196650 IMR196650:IMU196650 IWN196650:IWQ196650 JGJ196650:JGM196650 JQF196650:JQI196650 KAB196650:KAE196650 KJX196650:KKA196650 KTT196650:KTW196650 LDP196650:LDS196650 LNL196650:LNO196650 LXH196650:LXK196650 MHD196650:MHG196650 MQZ196650:MRC196650 NAV196650:NAY196650 NKR196650:NKU196650 NUN196650:NUQ196650 OEJ196650:OEM196650 OOF196650:OOI196650 OYB196650:OYE196650 PHX196650:PIA196650 PRT196650:PRW196650 QBP196650:QBS196650 QLL196650:QLO196650 QVH196650:QVK196650 RFD196650:RFG196650 ROZ196650:RPC196650 RYV196650:RYY196650 SIR196650:SIU196650 SSN196650:SSQ196650 TCJ196650:TCM196650 TMF196650:TMI196650 TWB196650:TWE196650 UFX196650:UGA196650 UPT196650:UPW196650 UZP196650:UZS196650 VJL196650:VJO196650 VTH196650:VTK196650 WDD196650:WDG196650 WMZ196650:WNC196650 WWV196650:WWY196650 AN262186:AQ262186 KJ262186:KM262186 UF262186:UI262186 AEB262186:AEE262186 ANX262186:AOA262186 AXT262186:AXW262186 BHP262186:BHS262186 BRL262186:BRO262186 CBH262186:CBK262186 CLD262186:CLG262186 CUZ262186:CVC262186 DEV262186:DEY262186 DOR262186:DOU262186 DYN262186:DYQ262186 EIJ262186:EIM262186 ESF262186:ESI262186 FCB262186:FCE262186 FLX262186:FMA262186 FVT262186:FVW262186 GFP262186:GFS262186 GPL262186:GPO262186 GZH262186:GZK262186 HJD262186:HJG262186 HSZ262186:HTC262186 ICV262186:ICY262186 IMR262186:IMU262186 IWN262186:IWQ262186 JGJ262186:JGM262186 JQF262186:JQI262186 KAB262186:KAE262186 KJX262186:KKA262186 KTT262186:KTW262186 LDP262186:LDS262186 LNL262186:LNO262186 LXH262186:LXK262186 MHD262186:MHG262186 MQZ262186:MRC262186 NAV262186:NAY262186 NKR262186:NKU262186 NUN262186:NUQ262186 OEJ262186:OEM262186 OOF262186:OOI262186 OYB262186:OYE262186 PHX262186:PIA262186 PRT262186:PRW262186 QBP262186:QBS262186 QLL262186:QLO262186 QVH262186:QVK262186 RFD262186:RFG262186 ROZ262186:RPC262186 RYV262186:RYY262186 SIR262186:SIU262186 SSN262186:SSQ262186 TCJ262186:TCM262186 TMF262186:TMI262186 TWB262186:TWE262186 UFX262186:UGA262186 UPT262186:UPW262186 UZP262186:UZS262186 VJL262186:VJO262186 VTH262186:VTK262186 WDD262186:WDG262186 WMZ262186:WNC262186 WWV262186:WWY262186 AN327722:AQ327722 KJ327722:KM327722 UF327722:UI327722 AEB327722:AEE327722 ANX327722:AOA327722 AXT327722:AXW327722 BHP327722:BHS327722 BRL327722:BRO327722 CBH327722:CBK327722 CLD327722:CLG327722 CUZ327722:CVC327722 DEV327722:DEY327722 DOR327722:DOU327722 DYN327722:DYQ327722 EIJ327722:EIM327722 ESF327722:ESI327722 FCB327722:FCE327722 FLX327722:FMA327722 FVT327722:FVW327722 GFP327722:GFS327722 GPL327722:GPO327722 GZH327722:GZK327722 HJD327722:HJG327722 HSZ327722:HTC327722 ICV327722:ICY327722 IMR327722:IMU327722 IWN327722:IWQ327722 JGJ327722:JGM327722 JQF327722:JQI327722 KAB327722:KAE327722 KJX327722:KKA327722 KTT327722:KTW327722 LDP327722:LDS327722 LNL327722:LNO327722 LXH327722:LXK327722 MHD327722:MHG327722 MQZ327722:MRC327722 NAV327722:NAY327722 NKR327722:NKU327722 NUN327722:NUQ327722 OEJ327722:OEM327722 OOF327722:OOI327722 OYB327722:OYE327722 PHX327722:PIA327722 PRT327722:PRW327722 QBP327722:QBS327722 QLL327722:QLO327722 QVH327722:QVK327722 RFD327722:RFG327722 ROZ327722:RPC327722 RYV327722:RYY327722 SIR327722:SIU327722 SSN327722:SSQ327722 TCJ327722:TCM327722 TMF327722:TMI327722 TWB327722:TWE327722 UFX327722:UGA327722 UPT327722:UPW327722 UZP327722:UZS327722 VJL327722:VJO327722 VTH327722:VTK327722 WDD327722:WDG327722 WMZ327722:WNC327722 WWV327722:WWY327722 AN393258:AQ393258 KJ393258:KM393258 UF393258:UI393258 AEB393258:AEE393258 ANX393258:AOA393258 AXT393258:AXW393258 BHP393258:BHS393258 BRL393258:BRO393258 CBH393258:CBK393258 CLD393258:CLG393258 CUZ393258:CVC393258 DEV393258:DEY393258 DOR393258:DOU393258 DYN393258:DYQ393258 EIJ393258:EIM393258 ESF393258:ESI393258 FCB393258:FCE393258 FLX393258:FMA393258 FVT393258:FVW393258 GFP393258:GFS393258 GPL393258:GPO393258 GZH393258:GZK393258 HJD393258:HJG393258 HSZ393258:HTC393258 ICV393258:ICY393258 IMR393258:IMU393258 IWN393258:IWQ393258 JGJ393258:JGM393258 JQF393258:JQI393258 KAB393258:KAE393258 KJX393258:KKA393258 KTT393258:KTW393258 LDP393258:LDS393258 LNL393258:LNO393258 LXH393258:LXK393258 MHD393258:MHG393258 MQZ393258:MRC393258 NAV393258:NAY393258 NKR393258:NKU393258 NUN393258:NUQ393258 OEJ393258:OEM393258 OOF393258:OOI393258 OYB393258:OYE393258 PHX393258:PIA393258 PRT393258:PRW393258 QBP393258:QBS393258 QLL393258:QLO393258 QVH393258:QVK393258 RFD393258:RFG393258 ROZ393258:RPC393258 RYV393258:RYY393258 SIR393258:SIU393258 SSN393258:SSQ393258 TCJ393258:TCM393258 TMF393258:TMI393258 TWB393258:TWE393258 UFX393258:UGA393258 UPT393258:UPW393258 UZP393258:UZS393258 VJL393258:VJO393258 VTH393258:VTK393258 WDD393258:WDG393258 WMZ393258:WNC393258 WWV393258:WWY393258 AN458794:AQ458794 KJ458794:KM458794 UF458794:UI458794 AEB458794:AEE458794 ANX458794:AOA458794 AXT458794:AXW458794 BHP458794:BHS458794 BRL458794:BRO458794 CBH458794:CBK458794 CLD458794:CLG458794 CUZ458794:CVC458794 DEV458794:DEY458794 DOR458794:DOU458794 DYN458794:DYQ458794 EIJ458794:EIM458794 ESF458794:ESI458794 FCB458794:FCE458794 FLX458794:FMA458794 FVT458794:FVW458794 GFP458794:GFS458794 GPL458794:GPO458794 GZH458794:GZK458794 HJD458794:HJG458794 HSZ458794:HTC458794 ICV458794:ICY458794 IMR458794:IMU458794 IWN458794:IWQ458794 JGJ458794:JGM458794 JQF458794:JQI458794 KAB458794:KAE458794 KJX458794:KKA458794 KTT458794:KTW458794 LDP458794:LDS458794 LNL458794:LNO458794 LXH458794:LXK458794 MHD458794:MHG458794 MQZ458794:MRC458794 NAV458794:NAY458794 NKR458794:NKU458794 NUN458794:NUQ458794 OEJ458794:OEM458794 OOF458794:OOI458794 OYB458794:OYE458794 PHX458794:PIA458794 PRT458794:PRW458794 QBP458794:QBS458794 QLL458794:QLO458794 QVH458794:QVK458794 RFD458794:RFG458794 ROZ458794:RPC458794 RYV458794:RYY458794 SIR458794:SIU458794 SSN458794:SSQ458794 TCJ458794:TCM458794 TMF458794:TMI458794 TWB458794:TWE458794 UFX458794:UGA458794 UPT458794:UPW458794 UZP458794:UZS458794 VJL458794:VJO458794 VTH458794:VTK458794 WDD458794:WDG458794 WMZ458794:WNC458794 WWV458794:WWY458794 AN524330:AQ524330 KJ524330:KM524330 UF524330:UI524330 AEB524330:AEE524330 ANX524330:AOA524330 AXT524330:AXW524330 BHP524330:BHS524330 BRL524330:BRO524330 CBH524330:CBK524330 CLD524330:CLG524330 CUZ524330:CVC524330 DEV524330:DEY524330 DOR524330:DOU524330 DYN524330:DYQ524330 EIJ524330:EIM524330 ESF524330:ESI524330 FCB524330:FCE524330 FLX524330:FMA524330 FVT524330:FVW524330 GFP524330:GFS524330 GPL524330:GPO524330 GZH524330:GZK524330 HJD524330:HJG524330 HSZ524330:HTC524330 ICV524330:ICY524330 IMR524330:IMU524330 IWN524330:IWQ524330 JGJ524330:JGM524330 JQF524330:JQI524330 KAB524330:KAE524330 KJX524330:KKA524330 KTT524330:KTW524330 LDP524330:LDS524330 LNL524330:LNO524330 LXH524330:LXK524330 MHD524330:MHG524330 MQZ524330:MRC524330 NAV524330:NAY524330 NKR524330:NKU524330 NUN524330:NUQ524330 OEJ524330:OEM524330 OOF524330:OOI524330 OYB524330:OYE524330 PHX524330:PIA524330 PRT524330:PRW524330 QBP524330:QBS524330 QLL524330:QLO524330 QVH524330:QVK524330 RFD524330:RFG524330 ROZ524330:RPC524330 RYV524330:RYY524330 SIR524330:SIU524330 SSN524330:SSQ524330 TCJ524330:TCM524330 TMF524330:TMI524330 TWB524330:TWE524330 UFX524330:UGA524330 UPT524330:UPW524330 UZP524330:UZS524330 VJL524330:VJO524330 VTH524330:VTK524330 WDD524330:WDG524330 WMZ524330:WNC524330 WWV524330:WWY524330 AN589866:AQ589866 KJ589866:KM589866 UF589866:UI589866 AEB589866:AEE589866 ANX589866:AOA589866 AXT589866:AXW589866 BHP589866:BHS589866 BRL589866:BRO589866 CBH589866:CBK589866 CLD589866:CLG589866 CUZ589866:CVC589866 DEV589866:DEY589866 DOR589866:DOU589866 DYN589866:DYQ589866 EIJ589866:EIM589866 ESF589866:ESI589866 FCB589866:FCE589866 FLX589866:FMA589866 FVT589866:FVW589866 GFP589866:GFS589866 GPL589866:GPO589866 GZH589866:GZK589866 HJD589866:HJG589866 HSZ589866:HTC589866 ICV589866:ICY589866 IMR589866:IMU589866 IWN589866:IWQ589866 JGJ589866:JGM589866 JQF589866:JQI589866 KAB589866:KAE589866 KJX589866:KKA589866 KTT589866:KTW589866 LDP589866:LDS589866 LNL589866:LNO589866 LXH589866:LXK589866 MHD589866:MHG589866 MQZ589866:MRC589866 NAV589866:NAY589866 NKR589866:NKU589866 NUN589866:NUQ589866 OEJ589866:OEM589866 OOF589866:OOI589866 OYB589866:OYE589866 PHX589866:PIA589866 PRT589866:PRW589866 QBP589866:QBS589866 QLL589866:QLO589866 QVH589866:QVK589866 RFD589866:RFG589866 ROZ589866:RPC589866 RYV589866:RYY589866 SIR589866:SIU589866 SSN589866:SSQ589866 TCJ589866:TCM589866 TMF589866:TMI589866 TWB589866:TWE589866 UFX589866:UGA589866 UPT589866:UPW589866 UZP589866:UZS589866 VJL589866:VJO589866 VTH589866:VTK589866 WDD589866:WDG589866 WMZ589866:WNC589866 WWV589866:WWY589866 AN655402:AQ655402 KJ655402:KM655402 UF655402:UI655402 AEB655402:AEE655402 ANX655402:AOA655402 AXT655402:AXW655402 BHP655402:BHS655402 BRL655402:BRO655402 CBH655402:CBK655402 CLD655402:CLG655402 CUZ655402:CVC655402 DEV655402:DEY655402 DOR655402:DOU655402 DYN655402:DYQ655402 EIJ655402:EIM655402 ESF655402:ESI655402 FCB655402:FCE655402 FLX655402:FMA655402 FVT655402:FVW655402 GFP655402:GFS655402 GPL655402:GPO655402 GZH655402:GZK655402 HJD655402:HJG655402 HSZ655402:HTC655402 ICV655402:ICY655402 IMR655402:IMU655402 IWN655402:IWQ655402 JGJ655402:JGM655402 JQF655402:JQI655402 KAB655402:KAE655402 KJX655402:KKA655402 KTT655402:KTW655402 LDP655402:LDS655402 LNL655402:LNO655402 LXH655402:LXK655402 MHD655402:MHG655402 MQZ655402:MRC655402 NAV655402:NAY655402 NKR655402:NKU655402 NUN655402:NUQ655402 OEJ655402:OEM655402 OOF655402:OOI655402 OYB655402:OYE655402 PHX655402:PIA655402 PRT655402:PRW655402 QBP655402:QBS655402 QLL655402:QLO655402 QVH655402:QVK655402 RFD655402:RFG655402 ROZ655402:RPC655402 RYV655402:RYY655402 SIR655402:SIU655402 SSN655402:SSQ655402 TCJ655402:TCM655402 TMF655402:TMI655402 TWB655402:TWE655402 UFX655402:UGA655402 UPT655402:UPW655402 UZP655402:UZS655402 VJL655402:VJO655402 VTH655402:VTK655402 WDD655402:WDG655402 WMZ655402:WNC655402 WWV655402:WWY655402 AN720938:AQ720938 KJ720938:KM720938 UF720938:UI720938 AEB720938:AEE720938 ANX720938:AOA720938 AXT720938:AXW720938 BHP720938:BHS720938 BRL720938:BRO720938 CBH720938:CBK720938 CLD720938:CLG720938 CUZ720938:CVC720938 DEV720938:DEY720938 DOR720938:DOU720938 DYN720938:DYQ720938 EIJ720938:EIM720938 ESF720938:ESI720938 FCB720938:FCE720938 FLX720938:FMA720938 FVT720938:FVW720938 GFP720938:GFS720938 GPL720938:GPO720938 GZH720938:GZK720938 HJD720938:HJG720938 HSZ720938:HTC720938 ICV720938:ICY720938 IMR720938:IMU720938 IWN720938:IWQ720938 JGJ720938:JGM720938 JQF720938:JQI720938 KAB720938:KAE720938 KJX720938:KKA720938 KTT720938:KTW720938 LDP720938:LDS720938 LNL720938:LNO720938 LXH720938:LXK720938 MHD720938:MHG720938 MQZ720938:MRC720938 NAV720938:NAY720938 NKR720938:NKU720938 NUN720938:NUQ720938 OEJ720938:OEM720938 OOF720938:OOI720938 OYB720938:OYE720938 PHX720938:PIA720938 PRT720938:PRW720938 QBP720938:QBS720938 QLL720938:QLO720938 QVH720938:QVK720938 RFD720938:RFG720938 ROZ720938:RPC720938 RYV720938:RYY720938 SIR720938:SIU720938 SSN720938:SSQ720938 TCJ720938:TCM720938 TMF720938:TMI720938 TWB720938:TWE720938 UFX720938:UGA720938 UPT720938:UPW720938 UZP720938:UZS720938 VJL720938:VJO720938 VTH720938:VTK720938 WDD720938:WDG720938 WMZ720938:WNC720938 WWV720938:WWY720938 AN786474:AQ786474 KJ786474:KM786474 UF786474:UI786474 AEB786474:AEE786474 ANX786474:AOA786474 AXT786474:AXW786474 BHP786474:BHS786474 BRL786474:BRO786474 CBH786474:CBK786474 CLD786474:CLG786474 CUZ786474:CVC786474 DEV786474:DEY786474 DOR786474:DOU786474 DYN786474:DYQ786474 EIJ786474:EIM786474 ESF786474:ESI786474 FCB786474:FCE786474 FLX786474:FMA786474 FVT786474:FVW786474 GFP786474:GFS786474 GPL786474:GPO786474 GZH786474:GZK786474 HJD786474:HJG786474 HSZ786474:HTC786474 ICV786474:ICY786474 IMR786474:IMU786474 IWN786474:IWQ786474 JGJ786474:JGM786474 JQF786474:JQI786474 KAB786474:KAE786474 KJX786474:KKA786474 KTT786474:KTW786474 LDP786474:LDS786474 LNL786474:LNO786474 LXH786474:LXK786474 MHD786474:MHG786474 MQZ786474:MRC786474 NAV786474:NAY786474 NKR786474:NKU786474 NUN786474:NUQ786474 OEJ786474:OEM786474 OOF786474:OOI786474 OYB786474:OYE786474 PHX786474:PIA786474 PRT786474:PRW786474 QBP786474:QBS786474 QLL786474:QLO786474 QVH786474:QVK786474 RFD786474:RFG786474 ROZ786474:RPC786474 RYV786474:RYY786474 SIR786474:SIU786474 SSN786474:SSQ786474 TCJ786474:TCM786474 TMF786474:TMI786474 TWB786474:TWE786474 UFX786474:UGA786474 UPT786474:UPW786474 UZP786474:UZS786474 VJL786474:VJO786474 VTH786474:VTK786474 WDD786474:WDG786474 WMZ786474:WNC786474 WWV786474:WWY786474 AN852010:AQ852010 KJ852010:KM852010 UF852010:UI852010 AEB852010:AEE852010 ANX852010:AOA852010 AXT852010:AXW852010 BHP852010:BHS852010 BRL852010:BRO852010 CBH852010:CBK852010 CLD852010:CLG852010 CUZ852010:CVC852010 DEV852010:DEY852010 DOR852010:DOU852010 DYN852010:DYQ852010 EIJ852010:EIM852010 ESF852010:ESI852010 FCB852010:FCE852010 FLX852010:FMA852010 FVT852010:FVW852010 GFP852010:GFS852010 GPL852010:GPO852010 GZH852010:GZK852010 HJD852010:HJG852010 HSZ852010:HTC852010 ICV852010:ICY852010 IMR852010:IMU852010 IWN852010:IWQ852010 JGJ852010:JGM852010 JQF852010:JQI852010 KAB852010:KAE852010 KJX852010:KKA852010 KTT852010:KTW852010 LDP852010:LDS852010 LNL852010:LNO852010 LXH852010:LXK852010 MHD852010:MHG852010 MQZ852010:MRC852010 NAV852010:NAY852010 NKR852010:NKU852010 NUN852010:NUQ852010 OEJ852010:OEM852010 OOF852010:OOI852010 OYB852010:OYE852010 PHX852010:PIA852010 PRT852010:PRW852010 QBP852010:QBS852010 QLL852010:QLO852010 QVH852010:QVK852010 RFD852010:RFG852010 ROZ852010:RPC852010 RYV852010:RYY852010 SIR852010:SIU852010 SSN852010:SSQ852010 TCJ852010:TCM852010 TMF852010:TMI852010 TWB852010:TWE852010 UFX852010:UGA852010 UPT852010:UPW852010 UZP852010:UZS852010 VJL852010:VJO852010 VTH852010:VTK852010 WDD852010:WDG852010 WMZ852010:WNC852010 WWV852010:WWY852010 AN917546:AQ917546 KJ917546:KM917546 UF917546:UI917546 AEB917546:AEE917546 ANX917546:AOA917546 AXT917546:AXW917546 BHP917546:BHS917546 BRL917546:BRO917546 CBH917546:CBK917546 CLD917546:CLG917546 CUZ917546:CVC917546 DEV917546:DEY917546 DOR917546:DOU917546 DYN917546:DYQ917546 EIJ917546:EIM917546 ESF917546:ESI917546 FCB917546:FCE917546 FLX917546:FMA917546 FVT917546:FVW917546 GFP917546:GFS917546 GPL917546:GPO917546 GZH917546:GZK917546 HJD917546:HJG917546 HSZ917546:HTC917546 ICV917546:ICY917546 IMR917546:IMU917546 IWN917546:IWQ917546 JGJ917546:JGM917546 JQF917546:JQI917546 KAB917546:KAE917546 KJX917546:KKA917546 KTT917546:KTW917546 LDP917546:LDS917546 LNL917546:LNO917546 LXH917546:LXK917546 MHD917546:MHG917546 MQZ917546:MRC917546 NAV917546:NAY917546 NKR917546:NKU917546 NUN917546:NUQ917546 OEJ917546:OEM917546 OOF917546:OOI917546 OYB917546:OYE917546 PHX917546:PIA917546 PRT917546:PRW917546 QBP917546:QBS917546 QLL917546:QLO917546 QVH917546:QVK917546 RFD917546:RFG917546 ROZ917546:RPC917546 RYV917546:RYY917546 SIR917546:SIU917546 SSN917546:SSQ917546 TCJ917546:TCM917546 TMF917546:TMI917546 TWB917546:TWE917546 UFX917546:UGA917546 UPT917546:UPW917546 UZP917546:UZS917546 VJL917546:VJO917546 VTH917546:VTK917546 WDD917546:WDG917546 WMZ917546:WNC917546 WWV917546:WWY917546 AN983082:AQ983082 KJ983082:KM983082 UF983082:UI983082 AEB983082:AEE983082 ANX983082:AOA983082 AXT983082:AXW983082 BHP983082:BHS983082 BRL983082:BRO983082 CBH983082:CBK983082 CLD983082:CLG983082 CUZ983082:CVC983082 DEV983082:DEY983082 DOR983082:DOU983082 DYN983082:DYQ983082 EIJ983082:EIM983082 ESF983082:ESI983082 FCB983082:FCE983082 FLX983082:FMA983082 FVT983082:FVW983082 GFP983082:GFS983082 GPL983082:GPO983082 GZH983082:GZK983082 HJD983082:HJG983082 HSZ983082:HTC983082 ICV983082:ICY983082 IMR983082:IMU983082 IWN983082:IWQ983082 JGJ983082:JGM983082 JQF983082:JQI983082 KAB983082:KAE983082 KJX983082:KKA983082 KTT983082:KTW983082 LDP983082:LDS983082 LNL983082:LNO983082 LXH983082:LXK983082 MHD983082:MHG983082 MQZ983082:MRC983082 NAV983082:NAY983082 NKR983082:NKU983082 NUN983082:NUQ983082 OEJ983082:OEM983082 OOF983082:OOI983082 OYB983082:OYE983082 PHX983082:PIA983082 PRT983082:PRW983082 QBP983082:QBS983082 QLL983082:QLO983082 QVH983082:QVK983082 RFD983082:RFG983082 ROZ983082:RPC983082 RYV983082:RYY983082 SIR983082:SIU983082 SSN983082:SSQ983082 TCJ983082:TCM983082 TMF983082:TMI983082 TWB983082:TWE983082 UFX983082:UGA983082 UPT983082:UPW983082 UZP983082:UZS983082 VJL983082:VJO983082 VTH983082:VTK983082 WDD983082:WDG983082 WMZ983082:WNC983082 WWV983082:WWY983082" xr:uid="{67E842CA-71A6-4CD1-80BC-A7FE11FA0020}"/>
  </dataValidations>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&amp;C&amp;"游ゴシック,標準"11/24&amp;R&amp;"游ゴシック,標準"&amp;F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31</xdr:col>
                    <xdr:colOff>85725</xdr:colOff>
                    <xdr:row>38</xdr:row>
                    <xdr:rowOff>228600</xdr:rowOff>
                  </from>
                  <to>
                    <xdr:col>31</xdr:col>
                    <xdr:colOff>323850</xdr:colOff>
                    <xdr:row>39</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BH108"/>
  <sheetViews>
    <sheetView view="pageBreakPreview" zoomScale="80" zoomScaleNormal="70" zoomScaleSheetLayoutView="80" workbookViewId="0">
      <selection activeCell="E7" sqref="E7:I8"/>
    </sheetView>
  </sheetViews>
  <sheetFormatPr defaultRowHeight="16.5" x14ac:dyDescent="0.15"/>
  <cols>
    <col min="1" max="53" width="4.375" style="27" customWidth="1"/>
    <col min="54" max="60" width="9" style="27"/>
    <col min="61" max="256" width="9" style="3"/>
    <col min="257" max="309" width="4.375" style="3" customWidth="1"/>
    <col min="310" max="512" width="9" style="3"/>
    <col min="513" max="565" width="4.375" style="3" customWidth="1"/>
    <col min="566" max="768" width="9" style="3"/>
    <col min="769" max="821" width="4.375" style="3" customWidth="1"/>
    <col min="822" max="1024" width="9" style="3"/>
    <col min="1025" max="1077" width="4.375" style="3" customWidth="1"/>
    <col min="1078" max="1280" width="9" style="3"/>
    <col min="1281" max="1333" width="4.375" style="3" customWidth="1"/>
    <col min="1334" max="1536" width="9" style="3"/>
    <col min="1537" max="1589" width="4.375" style="3" customWidth="1"/>
    <col min="1590" max="1792" width="9" style="3"/>
    <col min="1793" max="1845" width="4.375" style="3" customWidth="1"/>
    <col min="1846" max="2048" width="9" style="3"/>
    <col min="2049" max="2101" width="4.375" style="3" customWidth="1"/>
    <col min="2102" max="2304" width="9" style="3"/>
    <col min="2305" max="2357" width="4.375" style="3" customWidth="1"/>
    <col min="2358" max="2560" width="9" style="3"/>
    <col min="2561" max="2613" width="4.375" style="3" customWidth="1"/>
    <col min="2614" max="2816" width="9" style="3"/>
    <col min="2817" max="2869" width="4.375" style="3" customWidth="1"/>
    <col min="2870" max="3072" width="9" style="3"/>
    <col min="3073" max="3125" width="4.375" style="3" customWidth="1"/>
    <col min="3126" max="3328" width="9" style="3"/>
    <col min="3329" max="3381" width="4.375" style="3" customWidth="1"/>
    <col min="3382" max="3584" width="9" style="3"/>
    <col min="3585" max="3637" width="4.375" style="3" customWidth="1"/>
    <col min="3638" max="3840" width="9" style="3"/>
    <col min="3841" max="3893" width="4.375" style="3" customWidth="1"/>
    <col min="3894" max="4096" width="9" style="3"/>
    <col min="4097" max="4149" width="4.375" style="3" customWidth="1"/>
    <col min="4150" max="4352" width="9" style="3"/>
    <col min="4353" max="4405" width="4.375" style="3" customWidth="1"/>
    <col min="4406" max="4608" width="9" style="3"/>
    <col min="4609" max="4661" width="4.375" style="3" customWidth="1"/>
    <col min="4662" max="4864" width="9" style="3"/>
    <col min="4865" max="4917" width="4.375" style="3" customWidth="1"/>
    <col min="4918" max="5120" width="9" style="3"/>
    <col min="5121" max="5173" width="4.375" style="3" customWidth="1"/>
    <col min="5174" max="5376" width="9" style="3"/>
    <col min="5377" max="5429" width="4.375" style="3" customWidth="1"/>
    <col min="5430" max="5632" width="9" style="3"/>
    <col min="5633" max="5685" width="4.375" style="3" customWidth="1"/>
    <col min="5686" max="5888" width="9" style="3"/>
    <col min="5889" max="5941" width="4.375" style="3" customWidth="1"/>
    <col min="5942" max="6144" width="9" style="3"/>
    <col min="6145" max="6197" width="4.375" style="3" customWidth="1"/>
    <col min="6198" max="6400" width="9" style="3"/>
    <col min="6401" max="6453" width="4.375" style="3" customWidth="1"/>
    <col min="6454" max="6656" width="9" style="3"/>
    <col min="6657" max="6709" width="4.375" style="3" customWidth="1"/>
    <col min="6710" max="6912" width="9" style="3"/>
    <col min="6913" max="6965" width="4.375" style="3" customWidth="1"/>
    <col min="6966" max="7168" width="9" style="3"/>
    <col min="7169" max="7221" width="4.375" style="3" customWidth="1"/>
    <col min="7222" max="7424" width="9" style="3"/>
    <col min="7425" max="7477" width="4.375" style="3" customWidth="1"/>
    <col min="7478" max="7680" width="9" style="3"/>
    <col min="7681" max="7733" width="4.375" style="3" customWidth="1"/>
    <col min="7734" max="7936" width="9" style="3"/>
    <col min="7937" max="7989" width="4.375" style="3" customWidth="1"/>
    <col min="7990" max="8192" width="9" style="3"/>
    <col min="8193" max="8245" width="4.375" style="3" customWidth="1"/>
    <col min="8246" max="8448" width="9" style="3"/>
    <col min="8449" max="8501" width="4.375" style="3" customWidth="1"/>
    <col min="8502" max="8704" width="9" style="3"/>
    <col min="8705" max="8757" width="4.375" style="3" customWidth="1"/>
    <col min="8758" max="8960" width="9" style="3"/>
    <col min="8961" max="9013" width="4.375" style="3" customWidth="1"/>
    <col min="9014" max="9216" width="9" style="3"/>
    <col min="9217" max="9269" width="4.375" style="3" customWidth="1"/>
    <col min="9270" max="9472" width="9" style="3"/>
    <col min="9473" max="9525" width="4.375" style="3" customWidth="1"/>
    <col min="9526" max="9728" width="9" style="3"/>
    <col min="9729" max="9781" width="4.375" style="3" customWidth="1"/>
    <col min="9782" max="9984" width="9" style="3"/>
    <col min="9985" max="10037" width="4.375" style="3" customWidth="1"/>
    <col min="10038" max="10240" width="9" style="3"/>
    <col min="10241" max="10293" width="4.375" style="3" customWidth="1"/>
    <col min="10294" max="10496" width="9" style="3"/>
    <col min="10497" max="10549" width="4.375" style="3" customWidth="1"/>
    <col min="10550" max="10752" width="9" style="3"/>
    <col min="10753" max="10805" width="4.375" style="3" customWidth="1"/>
    <col min="10806" max="11008" width="9" style="3"/>
    <col min="11009" max="11061" width="4.375" style="3" customWidth="1"/>
    <col min="11062" max="11264" width="9" style="3"/>
    <col min="11265" max="11317" width="4.375" style="3" customWidth="1"/>
    <col min="11318" max="11520" width="9" style="3"/>
    <col min="11521" max="11573" width="4.375" style="3" customWidth="1"/>
    <col min="11574" max="11776" width="9" style="3"/>
    <col min="11777" max="11829" width="4.375" style="3" customWidth="1"/>
    <col min="11830" max="12032" width="9" style="3"/>
    <col min="12033" max="12085" width="4.375" style="3" customWidth="1"/>
    <col min="12086" max="12288" width="9" style="3"/>
    <col min="12289" max="12341" width="4.375" style="3" customWidth="1"/>
    <col min="12342" max="12544" width="9" style="3"/>
    <col min="12545" max="12597" width="4.375" style="3" customWidth="1"/>
    <col min="12598" max="12800" width="9" style="3"/>
    <col min="12801" max="12853" width="4.375" style="3" customWidth="1"/>
    <col min="12854" max="13056" width="9" style="3"/>
    <col min="13057" max="13109" width="4.375" style="3" customWidth="1"/>
    <col min="13110" max="13312" width="9" style="3"/>
    <col min="13313" max="13365" width="4.375" style="3" customWidth="1"/>
    <col min="13366" max="13568" width="9" style="3"/>
    <col min="13569" max="13621" width="4.375" style="3" customWidth="1"/>
    <col min="13622" max="13824" width="9" style="3"/>
    <col min="13825" max="13877" width="4.375" style="3" customWidth="1"/>
    <col min="13878" max="14080" width="9" style="3"/>
    <col min="14081" max="14133" width="4.375" style="3" customWidth="1"/>
    <col min="14134" max="14336" width="9" style="3"/>
    <col min="14337" max="14389" width="4.375" style="3" customWidth="1"/>
    <col min="14390" max="14592" width="9" style="3"/>
    <col min="14593" max="14645" width="4.375" style="3" customWidth="1"/>
    <col min="14646" max="14848" width="9" style="3"/>
    <col min="14849" max="14901" width="4.375" style="3" customWidth="1"/>
    <col min="14902" max="15104" width="9" style="3"/>
    <col min="15105" max="15157" width="4.375" style="3" customWidth="1"/>
    <col min="15158" max="15360" width="9" style="3"/>
    <col min="15361" max="15413" width="4.375" style="3" customWidth="1"/>
    <col min="15414" max="15616" width="9" style="3"/>
    <col min="15617" max="15669" width="4.375" style="3" customWidth="1"/>
    <col min="15670" max="15872" width="9" style="3"/>
    <col min="15873" max="15925" width="4.375" style="3" customWidth="1"/>
    <col min="15926" max="16128" width="9" style="3"/>
    <col min="16129" max="16181" width="4.375" style="3" customWidth="1"/>
    <col min="16182" max="16384" width="9" style="3"/>
  </cols>
  <sheetData>
    <row r="1" spans="1:43" ht="18.75" customHeight="1" x14ac:dyDescent="0.15">
      <c r="A1" s="131" t="s">
        <v>1019</v>
      </c>
      <c r="B1" s="53"/>
      <c r="C1" s="53"/>
    </row>
    <row r="2" spans="1:43" ht="18.75" customHeight="1" thickBot="1" x14ac:dyDescent="0.2">
      <c r="A2" s="339" t="str">
        <f>"（１）施設職員の研修実施状況（令和"&amp;表紙・鑑!$S$3-1&amp;"年度実施状況及び令和"&amp;表紙・鑑!$S$3&amp;"年度実施計画)"</f>
        <v>（１）施設職員の研修実施状況（令和3年度実施状況及び令和4年度実施計画)</v>
      </c>
      <c r="B2" s="53"/>
      <c r="C2" s="53"/>
    </row>
    <row r="3" spans="1:43" ht="18.75" customHeight="1" x14ac:dyDescent="0.15">
      <c r="A3" s="630" t="s">
        <v>585</v>
      </c>
      <c r="B3" s="631"/>
      <c r="C3" s="631"/>
      <c r="D3" s="631"/>
      <c r="E3" s="631" t="s">
        <v>408</v>
      </c>
      <c r="F3" s="631"/>
      <c r="G3" s="631"/>
      <c r="H3" s="631"/>
      <c r="I3" s="631"/>
      <c r="J3" s="631" t="s">
        <v>409</v>
      </c>
      <c r="K3" s="631"/>
      <c r="L3" s="631"/>
      <c r="M3" s="631"/>
      <c r="N3" s="631"/>
      <c r="O3" s="1753" t="s">
        <v>201</v>
      </c>
      <c r="P3" s="1753"/>
      <c r="Q3" s="1753"/>
      <c r="R3" s="1753"/>
      <c r="S3" s="1753"/>
      <c r="T3" s="1753"/>
      <c r="U3" s="1753"/>
      <c r="V3" s="1753"/>
      <c r="W3" s="1753"/>
      <c r="X3" s="631" t="s">
        <v>431</v>
      </c>
      <c r="Y3" s="631"/>
      <c r="Z3" s="631"/>
      <c r="AA3" s="631"/>
      <c r="AB3" s="631"/>
      <c r="AC3" s="1753" t="s">
        <v>586</v>
      </c>
      <c r="AD3" s="1753"/>
      <c r="AE3" s="1753"/>
      <c r="AF3" s="1753"/>
      <c r="AG3" s="1753"/>
      <c r="AH3" s="631" t="s">
        <v>410</v>
      </c>
      <c r="AI3" s="631"/>
      <c r="AJ3" s="631"/>
      <c r="AK3" s="631"/>
      <c r="AL3" s="631"/>
      <c r="AM3" s="631"/>
      <c r="AN3" s="631"/>
      <c r="AO3" s="631"/>
      <c r="AP3" s="631"/>
      <c r="AQ3" s="1745"/>
    </row>
    <row r="4" spans="1:43" ht="18.75" customHeight="1" x14ac:dyDescent="0.15">
      <c r="A4" s="620"/>
      <c r="B4" s="621"/>
      <c r="C4" s="621"/>
      <c r="D4" s="621"/>
      <c r="E4" s="621"/>
      <c r="F4" s="621"/>
      <c r="G4" s="621"/>
      <c r="H4" s="621"/>
      <c r="I4" s="621"/>
      <c r="J4" s="621"/>
      <c r="K4" s="621"/>
      <c r="L4" s="621"/>
      <c r="M4" s="621"/>
      <c r="N4" s="621"/>
      <c r="O4" s="625"/>
      <c r="P4" s="625"/>
      <c r="Q4" s="625"/>
      <c r="R4" s="625"/>
      <c r="S4" s="625"/>
      <c r="T4" s="625"/>
      <c r="U4" s="625"/>
      <c r="V4" s="625"/>
      <c r="W4" s="625"/>
      <c r="X4" s="621"/>
      <c r="Y4" s="621"/>
      <c r="Z4" s="621"/>
      <c r="AA4" s="621"/>
      <c r="AB4" s="621"/>
      <c r="AC4" s="625"/>
      <c r="AD4" s="625"/>
      <c r="AE4" s="625"/>
      <c r="AF4" s="625"/>
      <c r="AG4" s="625"/>
      <c r="AH4" s="621"/>
      <c r="AI4" s="621"/>
      <c r="AJ4" s="621"/>
      <c r="AK4" s="621"/>
      <c r="AL4" s="621"/>
      <c r="AM4" s="621"/>
      <c r="AN4" s="621"/>
      <c r="AO4" s="621"/>
      <c r="AP4" s="621"/>
      <c r="AQ4" s="1746"/>
    </row>
    <row r="5" spans="1:43" ht="18.75" customHeight="1" x14ac:dyDescent="0.15">
      <c r="A5" s="1747" t="s">
        <v>587</v>
      </c>
      <c r="B5" s="1748"/>
      <c r="C5" s="1748"/>
      <c r="D5" s="1748"/>
      <c r="E5" s="1749" t="s">
        <v>1102</v>
      </c>
      <c r="F5" s="1750"/>
      <c r="G5" s="1750"/>
      <c r="H5" s="1750"/>
      <c r="I5" s="1750"/>
      <c r="J5" s="1750" t="s">
        <v>1103</v>
      </c>
      <c r="K5" s="1750"/>
      <c r="L5" s="1750"/>
      <c r="M5" s="1750"/>
      <c r="N5" s="1750"/>
      <c r="O5" s="1751" t="s">
        <v>1104</v>
      </c>
      <c r="P5" s="1751"/>
      <c r="Q5" s="1751"/>
      <c r="R5" s="1751"/>
      <c r="S5" s="1751"/>
      <c r="T5" s="1751"/>
      <c r="U5" s="1751"/>
      <c r="V5" s="1751"/>
      <c r="W5" s="1751"/>
      <c r="X5" s="1750" t="s">
        <v>1105</v>
      </c>
      <c r="Y5" s="1750"/>
      <c r="Z5" s="1750"/>
      <c r="AA5" s="1750"/>
      <c r="AB5" s="1750"/>
      <c r="AC5" s="733"/>
      <c r="AD5" s="733" t="s">
        <v>457</v>
      </c>
      <c r="AE5" s="70"/>
      <c r="AF5" s="733"/>
      <c r="AG5" s="1752" t="s">
        <v>265</v>
      </c>
      <c r="AH5" s="1754" t="s">
        <v>1106</v>
      </c>
      <c r="AI5" s="1754"/>
      <c r="AJ5" s="1754"/>
      <c r="AK5" s="1754"/>
      <c r="AL5" s="1754"/>
      <c r="AM5" s="1754"/>
      <c r="AN5" s="1754"/>
      <c r="AO5" s="1754"/>
      <c r="AP5" s="1754"/>
      <c r="AQ5" s="1755"/>
    </row>
    <row r="6" spans="1:43" ht="18.75" customHeight="1" x14ac:dyDescent="0.15">
      <c r="A6" s="1747"/>
      <c r="B6" s="1748"/>
      <c r="C6" s="1748"/>
      <c r="D6" s="1748"/>
      <c r="E6" s="1750"/>
      <c r="F6" s="1750"/>
      <c r="G6" s="1750"/>
      <c r="H6" s="1750"/>
      <c r="I6" s="1750"/>
      <c r="J6" s="1750"/>
      <c r="K6" s="1750"/>
      <c r="L6" s="1750"/>
      <c r="M6" s="1750"/>
      <c r="N6" s="1750"/>
      <c r="O6" s="1751"/>
      <c r="P6" s="1751"/>
      <c r="Q6" s="1751"/>
      <c r="R6" s="1751"/>
      <c r="S6" s="1751"/>
      <c r="T6" s="1751"/>
      <c r="U6" s="1751"/>
      <c r="V6" s="1751"/>
      <c r="W6" s="1751"/>
      <c r="X6" s="1750"/>
      <c r="Y6" s="1750"/>
      <c r="Z6" s="1750"/>
      <c r="AA6" s="1750"/>
      <c r="AB6" s="1750"/>
      <c r="AC6" s="627"/>
      <c r="AD6" s="627"/>
      <c r="AE6" s="67"/>
      <c r="AF6" s="627"/>
      <c r="AG6" s="1045"/>
      <c r="AH6" s="1754"/>
      <c r="AI6" s="1754"/>
      <c r="AJ6" s="1754"/>
      <c r="AK6" s="1754"/>
      <c r="AL6" s="1754"/>
      <c r="AM6" s="1754"/>
      <c r="AN6" s="1754"/>
      <c r="AO6" s="1754"/>
      <c r="AP6" s="1754"/>
      <c r="AQ6" s="1755"/>
    </row>
    <row r="7" spans="1:43" ht="18.75" customHeight="1" x14ac:dyDescent="0.15">
      <c r="A7" s="1747"/>
      <c r="B7" s="1748"/>
      <c r="C7" s="1748"/>
      <c r="D7" s="1748"/>
      <c r="E7" s="1107"/>
      <c r="F7" s="1107"/>
      <c r="G7" s="1107"/>
      <c r="H7" s="1107"/>
      <c r="I7" s="1107"/>
      <c r="J7" s="1107"/>
      <c r="K7" s="1107"/>
      <c r="L7" s="1107"/>
      <c r="M7" s="1107"/>
      <c r="N7" s="1107"/>
      <c r="O7" s="1754"/>
      <c r="P7" s="1754"/>
      <c r="Q7" s="1754"/>
      <c r="R7" s="1754"/>
      <c r="S7" s="1754"/>
      <c r="T7" s="1754"/>
      <c r="U7" s="1754"/>
      <c r="V7" s="1754"/>
      <c r="W7" s="1754"/>
      <c r="X7" s="1107"/>
      <c r="Y7" s="1107"/>
      <c r="Z7" s="1107"/>
      <c r="AA7" s="1107"/>
      <c r="AB7" s="1107"/>
      <c r="AC7" s="726"/>
      <c r="AD7" s="726" t="s">
        <v>457</v>
      </c>
      <c r="AE7" s="64"/>
      <c r="AF7" s="726"/>
      <c r="AG7" s="1044" t="s">
        <v>265</v>
      </c>
      <c r="AH7" s="1754"/>
      <c r="AI7" s="1754"/>
      <c r="AJ7" s="1754"/>
      <c r="AK7" s="1754"/>
      <c r="AL7" s="1754"/>
      <c r="AM7" s="1754"/>
      <c r="AN7" s="1754"/>
      <c r="AO7" s="1754"/>
      <c r="AP7" s="1754"/>
      <c r="AQ7" s="1755"/>
    </row>
    <row r="8" spans="1:43" ht="18.75" customHeight="1" x14ac:dyDescent="0.15">
      <c r="A8" s="1747"/>
      <c r="B8" s="1748"/>
      <c r="C8" s="1748"/>
      <c r="D8" s="1748"/>
      <c r="E8" s="1107"/>
      <c r="F8" s="1107"/>
      <c r="G8" s="1107"/>
      <c r="H8" s="1107"/>
      <c r="I8" s="1107"/>
      <c r="J8" s="1107"/>
      <c r="K8" s="1107"/>
      <c r="L8" s="1107"/>
      <c r="M8" s="1107"/>
      <c r="N8" s="1107"/>
      <c r="O8" s="1754"/>
      <c r="P8" s="1754"/>
      <c r="Q8" s="1754"/>
      <c r="R8" s="1754"/>
      <c r="S8" s="1754"/>
      <c r="T8" s="1754"/>
      <c r="U8" s="1754"/>
      <c r="V8" s="1754"/>
      <c r="W8" s="1754"/>
      <c r="X8" s="1107"/>
      <c r="Y8" s="1107"/>
      <c r="Z8" s="1107"/>
      <c r="AA8" s="1107"/>
      <c r="AB8" s="1107"/>
      <c r="AC8" s="627"/>
      <c r="AD8" s="627"/>
      <c r="AE8" s="67"/>
      <c r="AF8" s="627"/>
      <c r="AG8" s="1045"/>
      <c r="AH8" s="1754"/>
      <c r="AI8" s="1754"/>
      <c r="AJ8" s="1754"/>
      <c r="AK8" s="1754"/>
      <c r="AL8" s="1754"/>
      <c r="AM8" s="1754"/>
      <c r="AN8" s="1754"/>
      <c r="AO8" s="1754"/>
      <c r="AP8" s="1754"/>
      <c r="AQ8" s="1755"/>
    </row>
    <row r="9" spans="1:43" ht="18.75" customHeight="1" x14ac:dyDescent="0.15">
      <c r="A9" s="1747"/>
      <c r="B9" s="1748"/>
      <c r="C9" s="1748"/>
      <c r="D9" s="1748"/>
      <c r="E9" s="1107"/>
      <c r="F9" s="1107"/>
      <c r="G9" s="1107"/>
      <c r="H9" s="1107"/>
      <c r="I9" s="1107"/>
      <c r="J9" s="1107"/>
      <c r="K9" s="1107"/>
      <c r="L9" s="1107"/>
      <c r="M9" s="1107"/>
      <c r="N9" s="1107"/>
      <c r="O9" s="1754"/>
      <c r="P9" s="1754"/>
      <c r="Q9" s="1754"/>
      <c r="R9" s="1754"/>
      <c r="S9" s="1754"/>
      <c r="T9" s="1754"/>
      <c r="U9" s="1754"/>
      <c r="V9" s="1754"/>
      <c r="W9" s="1754"/>
      <c r="X9" s="1107"/>
      <c r="Y9" s="1107"/>
      <c r="Z9" s="1107"/>
      <c r="AA9" s="1107"/>
      <c r="AB9" s="1107"/>
      <c r="AC9" s="726"/>
      <c r="AD9" s="726" t="s">
        <v>457</v>
      </c>
      <c r="AE9" s="64"/>
      <c r="AF9" s="726"/>
      <c r="AG9" s="1044" t="s">
        <v>265</v>
      </c>
      <c r="AH9" s="1754"/>
      <c r="AI9" s="1754"/>
      <c r="AJ9" s="1754"/>
      <c r="AK9" s="1754"/>
      <c r="AL9" s="1754"/>
      <c r="AM9" s="1754"/>
      <c r="AN9" s="1754"/>
      <c r="AO9" s="1754"/>
      <c r="AP9" s="1754"/>
      <c r="AQ9" s="1755"/>
    </row>
    <row r="10" spans="1:43" ht="18.75" customHeight="1" x14ac:dyDescent="0.15">
      <c r="A10" s="1747"/>
      <c r="B10" s="1748"/>
      <c r="C10" s="1748"/>
      <c r="D10" s="1748"/>
      <c r="E10" s="1107"/>
      <c r="F10" s="1107"/>
      <c r="G10" s="1107"/>
      <c r="H10" s="1107"/>
      <c r="I10" s="1107"/>
      <c r="J10" s="1107"/>
      <c r="K10" s="1107"/>
      <c r="L10" s="1107"/>
      <c r="M10" s="1107"/>
      <c r="N10" s="1107"/>
      <c r="O10" s="1754"/>
      <c r="P10" s="1754"/>
      <c r="Q10" s="1754"/>
      <c r="R10" s="1754"/>
      <c r="S10" s="1754"/>
      <c r="T10" s="1754"/>
      <c r="U10" s="1754"/>
      <c r="V10" s="1754"/>
      <c r="W10" s="1754"/>
      <c r="X10" s="1107"/>
      <c r="Y10" s="1107"/>
      <c r="Z10" s="1107"/>
      <c r="AA10" s="1107"/>
      <c r="AB10" s="1107"/>
      <c r="AC10" s="627"/>
      <c r="AD10" s="627"/>
      <c r="AE10" s="67"/>
      <c r="AF10" s="627"/>
      <c r="AG10" s="1045"/>
      <c r="AH10" s="1754"/>
      <c r="AI10" s="1754"/>
      <c r="AJ10" s="1754"/>
      <c r="AK10" s="1754"/>
      <c r="AL10" s="1754"/>
      <c r="AM10" s="1754"/>
      <c r="AN10" s="1754"/>
      <c r="AO10" s="1754"/>
      <c r="AP10" s="1754"/>
      <c r="AQ10" s="1755"/>
    </row>
    <row r="11" spans="1:43" ht="18.75" customHeight="1" x14ac:dyDescent="0.15">
      <c r="A11" s="1747"/>
      <c r="B11" s="1748"/>
      <c r="C11" s="1748"/>
      <c r="D11" s="1748"/>
      <c r="E11" s="1107"/>
      <c r="F11" s="1107"/>
      <c r="G11" s="1107"/>
      <c r="H11" s="1107"/>
      <c r="I11" s="1107"/>
      <c r="J11" s="1107"/>
      <c r="K11" s="1107"/>
      <c r="L11" s="1107"/>
      <c r="M11" s="1107"/>
      <c r="N11" s="1107"/>
      <c r="O11" s="1754"/>
      <c r="P11" s="1754"/>
      <c r="Q11" s="1754"/>
      <c r="R11" s="1754"/>
      <c r="S11" s="1754"/>
      <c r="T11" s="1754"/>
      <c r="U11" s="1754"/>
      <c r="V11" s="1754"/>
      <c r="W11" s="1754"/>
      <c r="X11" s="1107"/>
      <c r="Y11" s="1107"/>
      <c r="Z11" s="1107"/>
      <c r="AA11" s="1107"/>
      <c r="AB11" s="1107"/>
      <c r="AC11" s="726"/>
      <c r="AD11" s="726" t="s">
        <v>457</v>
      </c>
      <c r="AE11" s="64"/>
      <c r="AF11" s="726"/>
      <c r="AG11" s="1044" t="s">
        <v>265</v>
      </c>
      <c r="AH11" s="1754"/>
      <c r="AI11" s="1754"/>
      <c r="AJ11" s="1754"/>
      <c r="AK11" s="1754"/>
      <c r="AL11" s="1754"/>
      <c r="AM11" s="1754"/>
      <c r="AN11" s="1754"/>
      <c r="AO11" s="1754"/>
      <c r="AP11" s="1754"/>
      <c r="AQ11" s="1755"/>
    </row>
    <row r="12" spans="1:43" ht="18.75" customHeight="1" x14ac:dyDescent="0.15">
      <c r="A12" s="1747"/>
      <c r="B12" s="1748"/>
      <c r="C12" s="1748"/>
      <c r="D12" s="1748"/>
      <c r="E12" s="1107"/>
      <c r="F12" s="1107"/>
      <c r="G12" s="1107"/>
      <c r="H12" s="1107"/>
      <c r="I12" s="1107"/>
      <c r="J12" s="1107"/>
      <c r="K12" s="1107"/>
      <c r="L12" s="1107"/>
      <c r="M12" s="1107"/>
      <c r="N12" s="1107"/>
      <c r="O12" s="1754"/>
      <c r="P12" s="1754"/>
      <c r="Q12" s="1754"/>
      <c r="R12" s="1754"/>
      <c r="S12" s="1754"/>
      <c r="T12" s="1754"/>
      <c r="U12" s="1754"/>
      <c r="V12" s="1754"/>
      <c r="W12" s="1754"/>
      <c r="X12" s="1107"/>
      <c r="Y12" s="1107"/>
      <c r="Z12" s="1107"/>
      <c r="AA12" s="1107"/>
      <c r="AB12" s="1107"/>
      <c r="AC12" s="627"/>
      <c r="AD12" s="627"/>
      <c r="AE12" s="67"/>
      <c r="AF12" s="627"/>
      <c r="AG12" s="1045"/>
      <c r="AH12" s="1754"/>
      <c r="AI12" s="1754"/>
      <c r="AJ12" s="1754"/>
      <c r="AK12" s="1754"/>
      <c r="AL12" s="1754"/>
      <c r="AM12" s="1754"/>
      <c r="AN12" s="1754"/>
      <c r="AO12" s="1754"/>
      <c r="AP12" s="1754"/>
      <c r="AQ12" s="1755"/>
    </row>
    <row r="13" spans="1:43" ht="18.75" customHeight="1" x14ac:dyDescent="0.15">
      <c r="A13" s="1747"/>
      <c r="B13" s="1748"/>
      <c r="C13" s="1748"/>
      <c r="D13" s="1748"/>
      <c r="E13" s="1107"/>
      <c r="F13" s="1107"/>
      <c r="G13" s="1107"/>
      <c r="H13" s="1107"/>
      <c r="I13" s="1107"/>
      <c r="J13" s="1107"/>
      <c r="K13" s="1107"/>
      <c r="L13" s="1107"/>
      <c r="M13" s="1107"/>
      <c r="N13" s="1107"/>
      <c r="O13" s="1754"/>
      <c r="P13" s="1754"/>
      <c r="Q13" s="1754"/>
      <c r="R13" s="1754"/>
      <c r="S13" s="1754"/>
      <c r="T13" s="1754"/>
      <c r="U13" s="1754"/>
      <c r="V13" s="1754"/>
      <c r="W13" s="1754"/>
      <c r="X13" s="1107"/>
      <c r="Y13" s="1107"/>
      <c r="Z13" s="1107"/>
      <c r="AA13" s="1107"/>
      <c r="AB13" s="1107"/>
      <c r="AC13" s="726"/>
      <c r="AD13" s="726" t="s">
        <v>457</v>
      </c>
      <c r="AE13" s="64"/>
      <c r="AF13" s="726"/>
      <c r="AG13" s="1044" t="s">
        <v>265</v>
      </c>
      <c r="AH13" s="1754"/>
      <c r="AI13" s="1754"/>
      <c r="AJ13" s="1754"/>
      <c r="AK13" s="1754"/>
      <c r="AL13" s="1754"/>
      <c r="AM13" s="1754"/>
      <c r="AN13" s="1754"/>
      <c r="AO13" s="1754"/>
      <c r="AP13" s="1754"/>
      <c r="AQ13" s="1755"/>
    </row>
    <row r="14" spans="1:43" ht="18.75" customHeight="1" x14ac:dyDescent="0.15">
      <c r="A14" s="1747"/>
      <c r="B14" s="1748"/>
      <c r="C14" s="1748"/>
      <c r="D14" s="1748"/>
      <c r="E14" s="1107"/>
      <c r="F14" s="1107"/>
      <c r="G14" s="1107"/>
      <c r="H14" s="1107"/>
      <c r="I14" s="1107"/>
      <c r="J14" s="1107"/>
      <c r="K14" s="1107"/>
      <c r="L14" s="1107"/>
      <c r="M14" s="1107"/>
      <c r="N14" s="1107"/>
      <c r="O14" s="1754"/>
      <c r="P14" s="1754"/>
      <c r="Q14" s="1754"/>
      <c r="R14" s="1754"/>
      <c r="S14" s="1754"/>
      <c r="T14" s="1754"/>
      <c r="U14" s="1754"/>
      <c r="V14" s="1754"/>
      <c r="W14" s="1754"/>
      <c r="X14" s="1107"/>
      <c r="Y14" s="1107"/>
      <c r="Z14" s="1107"/>
      <c r="AA14" s="1107"/>
      <c r="AB14" s="1107"/>
      <c r="AC14" s="627"/>
      <c r="AD14" s="627"/>
      <c r="AE14" s="67"/>
      <c r="AF14" s="627"/>
      <c r="AG14" s="1045"/>
      <c r="AH14" s="1754"/>
      <c r="AI14" s="1754"/>
      <c r="AJ14" s="1754"/>
      <c r="AK14" s="1754"/>
      <c r="AL14" s="1754"/>
      <c r="AM14" s="1754"/>
      <c r="AN14" s="1754"/>
      <c r="AO14" s="1754"/>
      <c r="AP14" s="1754"/>
      <c r="AQ14" s="1755"/>
    </row>
    <row r="15" spans="1:43" ht="18.75" customHeight="1" x14ac:dyDescent="0.15">
      <c r="A15" s="1747"/>
      <c r="B15" s="1748"/>
      <c r="C15" s="1748"/>
      <c r="D15" s="1748"/>
      <c r="E15" s="1107"/>
      <c r="F15" s="1107"/>
      <c r="G15" s="1107"/>
      <c r="H15" s="1107"/>
      <c r="I15" s="1107"/>
      <c r="J15" s="1107"/>
      <c r="K15" s="1107"/>
      <c r="L15" s="1107"/>
      <c r="M15" s="1107"/>
      <c r="N15" s="1107"/>
      <c r="O15" s="1754"/>
      <c r="P15" s="1754"/>
      <c r="Q15" s="1754"/>
      <c r="R15" s="1754"/>
      <c r="S15" s="1754"/>
      <c r="T15" s="1754"/>
      <c r="U15" s="1754"/>
      <c r="V15" s="1754"/>
      <c r="W15" s="1754"/>
      <c r="X15" s="1107"/>
      <c r="Y15" s="1107"/>
      <c r="Z15" s="1107"/>
      <c r="AA15" s="1107"/>
      <c r="AB15" s="1107"/>
      <c r="AC15" s="726"/>
      <c r="AD15" s="726" t="s">
        <v>457</v>
      </c>
      <c r="AE15" s="64"/>
      <c r="AF15" s="726"/>
      <c r="AG15" s="1044" t="s">
        <v>265</v>
      </c>
      <c r="AH15" s="1754"/>
      <c r="AI15" s="1754"/>
      <c r="AJ15" s="1754"/>
      <c r="AK15" s="1754"/>
      <c r="AL15" s="1754"/>
      <c r="AM15" s="1754"/>
      <c r="AN15" s="1754"/>
      <c r="AO15" s="1754"/>
      <c r="AP15" s="1754"/>
      <c r="AQ15" s="1755"/>
    </row>
    <row r="16" spans="1:43" ht="18.75" customHeight="1" x14ac:dyDescent="0.15">
      <c r="A16" s="1747"/>
      <c r="B16" s="1748"/>
      <c r="C16" s="1748"/>
      <c r="D16" s="1748"/>
      <c r="E16" s="1107"/>
      <c r="F16" s="1107"/>
      <c r="G16" s="1107"/>
      <c r="H16" s="1107"/>
      <c r="I16" s="1107"/>
      <c r="J16" s="1107"/>
      <c r="K16" s="1107"/>
      <c r="L16" s="1107"/>
      <c r="M16" s="1107"/>
      <c r="N16" s="1107"/>
      <c r="O16" s="1754"/>
      <c r="P16" s="1754"/>
      <c r="Q16" s="1754"/>
      <c r="R16" s="1754"/>
      <c r="S16" s="1754"/>
      <c r="T16" s="1754"/>
      <c r="U16" s="1754"/>
      <c r="V16" s="1754"/>
      <c r="W16" s="1754"/>
      <c r="X16" s="1107"/>
      <c r="Y16" s="1107"/>
      <c r="Z16" s="1107"/>
      <c r="AA16" s="1107"/>
      <c r="AB16" s="1107"/>
      <c r="AC16" s="627"/>
      <c r="AD16" s="627"/>
      <c r="AE16" s="67"/>
      <c r="AF16" s="627"/>
      <c r="AG16" s="1045"/>
      <c r="AH16" s="1754"/>
      <c r="AI16" s="1754"/>
      <c r="AJ16" s="1754"/>
      <c r="AK16" s="1754"/>
      <c r="AL16" s="1754"/>
      <c r="AM16" s="1754"/>
      <c r="AN16" s="1754"/>
      <c r="AO16" s="1754"/>
      <c r="AP16" s="1754"/>
      <c r="AQ16" s="1755"/>
    </row>
    <row r="17" spans="1:43" ht="18.75" customHeight="1" x14ac:dyDescent="0.15">
      <c r="A17" s="1747" t="s">
        <v>588</v>
      </c>
      <c r="B17" s="1748"/>
      <c r="C17" s="1748"/>
      <c r="D17" s="1748"/>
      <c r="E17" s="1107"/>
      <c r="F17" s="1107"/>
      <c r="G17" s="1107"/>
      <c r="H17" s="1107"/>
      <c r="I17" s="1107"/>
      <c r="J17" s="1107"/>
      <c r="K17" s="1107"/>
      <c r="L17" s="1107"/>
      <c r="M17" s="1107"/>
      <c r="N17" s="1107"/>
      <c r="O17" s="1754"/>
      <c r="P17" s="1754"/>
      <c r="Q17" s="1754"/>
      <c r="R17" s="1754"/>
      <c r="S17" s="1754"/>
      <c r="T17" s="1754"/>
      <c r="U17" s="1754"/>
      <c r="V17" s="1754"/>
      <c r="W17" s="1754"/>
      <c r="X17" s="1107"/>
      <c r="Y17" s="1107"/>
      <c r="Z17" s="1107"/>
      <c r="AA17" s="1107"/>
      <c r="AB17" s="1107"/>
      <c r="AC17" s="726"/>
      <c r="AD17" s="726" t="s">
        <v>457</v>
      </c>
      <c r="AE17" s="64"/>
      <c r="AF17" s="726"/>
      <c r="AG17" s="1044" t="s">
        <v>265</v>
      </c>
      <c r="AH17" s="1754"/>
      <c r="AI17" s="1754"/>
      <c r="AJ17" s="1754"/>
      <c r="AK17" s="1754"/>
      <c r="AL17" s="1754"/>
      <c r="AM17" s="1754"/>
      <c r="AN17" s="1754"/>
      <c r="AO17" s="1754"/>
      <c r="AP17" s="1754"/>
      <c r="AQ17" s="1755"/>
    </row>
    <row r="18" spans="1:43" ht="18.75" customHeight="1" x14ac:dyDescent="0.15">
      <c r="A18" s="1747"/>
      <c r="B18" s="1748"/>
      <c r="C18" s="1748"/>
      <c r="D18" s="1748"/>
      <c r="E18" s="1107"/>
      <c r="F18" s="1107"/>
      <c r="G18" s="1107"/>
      <c r="H18" s="1107"/>
      <c r="I18" s="1107"/>
      <c r="J18" s="1107"/>
      <c r="K18" s="1107"/>
      <c r="L18" s="1107"/>
      <c r="M18" s="1107"/>
      <c r="N18" s="1107"/>
      <c r="O18" s="1754"/>
      <c r="P18" s="1754"/>
      <c r="Q18" s="1754"/>
      <c r="R18" s="1754"/>
      <c r="S18" s="1754"/>
      <c r="T18" s="1754"/>
      <c r="U18" s="1754"/>
      <c r="V18" s="1754"/>
      <c r="W18" s="1754"/>
      <c r="X18" s="1107"/>
      <c r="Y18" s="1107"/>
      <c r="Z18" s="1107"/>
      <c r="AA18" s="1107"/>
      <c r="AB18" s="1107"/>
      <c r="AC18" s="627"/>
      <c r="AD18" s="627"/>
      <c r="AE18" s="67"/>
      <c r="AF18" s="627"/>
      <c r="AG18" s="1045"/>
      <c r="AH18" s="1754"/>
      <c r="AI18" s="1754"/>
      <c r="AJ18" s="1754"/>
      <c r="AK18" s="1754"/>
      <c r="AL18" s="1754"/>
      <c r="AM18" s="1754"/>
      <c r="AN18" s="1754"/>
      <c r="AO18" s="1754"/>
      <c r="AP18" s="1754"/>
      <c r="AQ18" s="1755"/>
    </row>
    <row r="19" spans="1:43" ht="18.75" customHeight="1" x14ac:dyDescent="0.15">
      <c r="A19" s="1747"/>
      <c r="B19" s="1748"/>
      <c r="C19" s="1748"/>
      <c r="D19" s="1748"/>
      <c r="E19" s="1107"/>
      <c r="F19" s="1107"/>
      <c r="G19" s="1107"/>
      <c r="H19" s="1107"/>
      <c r="I19" s="1107"/>
      <c r="J19" s="1107"/>
      <c r="K19" s="1107"/>
      <c r="L19" s="1107"/>
      <c r="M19" s="1107"/>
      <c r="N19" s="1107"/>
      <c r="O19" s="1754"/>
      <c r="P19" s="1754"/>
      <c r="Q19" s="1754"/>
      <c r="R19" s="1754"/>
      <c r="S19" s="1754"/>
      <c r="T19" s="1754"/>
      <c r="U19" s="1754"/>
      <c r="V19" s="1754"/>
      <c r="W19" s="1754"/>
      <c r="X19" s="1107"/>
      <c r="Y19" s="1107"/>
      <c r="Z19" s="1107"/>
      <c r="AA19" s="1107"/>
      <c r="AB19" s="1107"/>
      <c r="AC19" s="726"/>
      <c r="AD19" s="726" t="s">
        <v>457</v>
      </c>
      <c r="AE19" s="64"/>
      <c r="AF19" s="726"/>
      <c r="AG19" s="1044" t="s">
        <v>265</v>
      </c>
      <c r="AH19" s="1754"/>
      <c r="AI19" s="1754"/>
      <c r="AJ19" s="1754"/>
      <c r="AK19" s="1754"/>
      <c r="AL19" s="1754"/>
      <c r="AM19" s="1754"/>
      <c r="AN19" s="1754"/>
      <c r="AO19" s="1754"/>
      <c r="AP19" s="1754"/>
      <c r="AQ19" s="1755"/>
    </row>
    <row r="20" spans="1:43" ht="18.75" customHeight="1" x14ac:dyDescent="0.15">
      <c r="A20" s="1747"/>
      <c r="B20" s="1748"/>
      <c r="C20" s="1748"/>
      <c r="D20" s="1748"/>
      <c r="E20" s="1107"/>
      <c r="F20" s="1107"/>
      <c r="G20" s="1107"/>
      <c r="H20" s="1107"/>
      <c r="I20" s="1107"/>
      <c r="J20" s="1107"/>
      <c r="K20" s="1107"/>
      <c r="L20" s="1107"/>
      <c r="M20" s="1107"/>
      <c r="N20" s="1107"/>
      <c r="O20" s="1754"/>
      <c r="P20" s="1754"/>
      <c r="Q20" s="1754"/>
      <c r="R20" s="1754"/>
      <c r="S20" s="1754"/>
      <c r="T20" s="1754"/>
      <c r="U20" s="1754"/>
      <c r="V20" s="1754"/>
      <c r="W20" s="1754"/>
      <c r="X20" s="1107"/>
      <c r="Y20" s="1107"/>
      <c r="Z20" s="1107"/>
      <c r="AA20" s="1107"/>
      <c r="AB20" s="1107"/>
      <c r="AC20" s="627"/>
      <c r="AD20" s="627"/>
      <c r="AE20" s="67"/>
      <c r="AF20" s="627"/>
      <c r="AG20" s="1045"/>
      <c r="AH20" s="1754"/>
      <c r="AI20" s="1754"/>
      <c r="AJ20" s="1754"/>
      <c r="AK20" s="1754"/>
      <c r="AL20" s="1754"/>
      <c r="AM20" s="1754"/>
      <c r="AN20" s="1754"/>
      <c r="AO20" s="1754"/>
      <c r="AP20" s="1754"/>
      <c r="AQ20" s="1755"/>
    </row>
    <row r="21" spans="1:43" ht="18.75" customHeight="1" x14ac:dyDescent="0.15">
      <c r="A21" s="1747"/>
      <c r="B21" s="1748"/>
      <c r="C21" s="1748"/>
      <c r="D21" s="1748"/>
      <c r="E21" s="1107"/>
      <c r="F21" s="1107"/>
      <c r="G21" s="1107"/>
      <c r="H21" s="1107"/>
      <c r="I21" s="1107"/>
      <c r="J21" s="1107"/>
      <c r="K21" s="1107"/>
      <c r="L21" s="1107"/>
      <c r="M21" s="1107"/>
      <c r="N21" s="1107"/>
      <c r="O21" s="1754"/>
      <c r="P21" s="1754"/>
      <c r="Q21" s="1754"/>
      <c r="R21" s="1754"/>
      <c r="S21" s="1754"/>
      <c r="T21" s="1754"/>
      <c r="U21" s="1754"/>
      <c r="V21" s="1754"/>
      <c r="W21" s="1754"/>
      <c r="X21" s="1107"/>
      <c r="Y21" s="1107"/>
      <c r="Z21" s="1107"/>
      <c r="AA21" s="1107"/>
      <c r="AB21" s="1107"/>
      <c r="AC21" s="726"/>
      <c r="AD21" s="726" t="s">
        <v>457</v>
      </c>
      <c r="AE21" s="64"/>
      <c r="AF21" s="726"/>
      <c r="AG21" s="1044" t="s">
        <v>265</v>
      </c>
      <c r="AH21" s="1754"/>
      <c r="AI21" s="1754"/>
      <c r="AJ21" s="1754"/>
      <c r="AK21" s="1754"/>
      <c r="AL21" s="1754"/>
      <c r="AM21" s="1754"/>
      <c r="AN21" s="1754"/>
      <c r="AO21" s="1754"/>
      <c r="AP21" s="1754"/>
      <c r="AQ21" s="1755"/>
    </row>
    <row r="22" spans="1:43" ht="18.75" customHeight="1" x14ac:dyDescent="0.15">
      <c r="A22" s="1747"/>
      <c r="B22" s="1748"/>
      <c r="C22" s="1748"/>
      <c r="D22" s="1748"/>
      <c r="E22" s="1107"/>
      <c r="F22" s="1107"/>
      <c r="G22" s="1107"/>
      <c r="H22" s="1107"/>
      <c r="I22" s="1107"/>
      <c r="J22" s="1107"/>
      <c r="K22" s="1107"/>
      <c r="L22" s="1107"/>
      <c r="M22" s="1107"/>
      <c r="N22" s="1107"/>
      <c r="O22" s="1754"/>
      <c r="P22" s="1754"/>
      <c r="Q22" s="1754"/>
      <c r="R22" s="1754"/>
      <c r="S22" s="1754"/>
      <c r="T22" s="1754"/>
      <c r="U22" s="1754"/>
      <c r="V22" s="1754"/>
      <c r="W22" s="1754"/>
      <c r="X22" s="1107"/>
      <c r="Y22" s="1107"/>
      <c r="Z22" s="1107"/>
      <c r="AA22" s="1107"/>
      <c r="AB22" s="1107"/>
      <c r="AC22" s="627"/>
      <c r="AD22" s="627"/>
      <c r="AE22" s="67"/>
      <c r="AF22" s="627"/>
      <c r="AG22" s="1045"/>
      <c r="AH22" s="1754"/>
      <c r="AI22" s="1754"/>
      <c r="AJ22" s="1754"/>
      <c r="AK22" s="1754"/>
      <c r="AL22" s="1754"/>
      <c r="AM22" s="1754"/>
      <c r="AN22" s="1754"/>
      <c r="AO22" s="1754"/>
      <c r="AP22" s="1754"/>
      <c r="AQ22" s="1755"/>
    </row>
    <row r="23" spans="1:43" ht="18.75" customHeight="1" x14ac:dyDescent="0.15">
      <c r="A23" s="1747"/>
      <c r="B23" s="1748"/>
      <c r="C23" s="1748"/>
      <c r="D23" s="1748"/>
      <c r="E23" s="1107"/>
      <c r="F23" s="1107"/>
      <c r="G23" s="1107"/>
      <c r="H23" s="1107"/>
      <c r="I23" s="1107"/>
      <c r="J23" s="1107"/>
      <c r="K23" s="1107"/>
      <c r="L23" s="1107"/>
      <c r="M23" s="1107"/>
      <c r="N23" s="1107"/>
      <c r="O23" s="1754"/>
      <c r="P23" s="1754"/>
      <c r="Q23" s="1754"/>
      <c r="R23" s="1754"/>
      <c r="S23" s="1754"/>
      <c r="T23" s="1754"/>
      <c r="U23" s="1754"/>
      <c r="V23" s="1754"/>
      <c r="W23" s="1754"/>
      <c r="X23" s="1107"/>
      <c r="Y23" s="1107"/>
      <c r="Z23" s="1107"/>
      <c r="AA23" s="1107"/>
      <c r="AB23" s="1107"/>
      <c r="AC23" s="726"/>
      <c r="AD23" s="726" t="s">
        <v>457</v>
      </c>
      <c r="AE23" s="64"/>
      <c r="AF23" s="726"/>
      <c r="AG23" s="1044" t="s">
        <v>265</v>
      </c>
      <c r="AH23" s="1754"/>
      <c r="AI23" s="1754"/>
      <c r="AJ23" s="1754"/>
      <c r="AK23" s="1754"/>
      <c r="AL23" s="1754"/>
      <c r="AM23" s="1754"/>
      <c r="AN23" s="1754"/>
      <c r="AO23" s="1754"/>
      <c r="AP23" s="1754"/>
      <c r="AQ23" s="1755"/>
    </row>
    <row r="24" spans="1:43" ht="18.75" customHeight="1" x14ac:dyDescent="0.15">
      <c r="A24" s="1747"/>
      <c r="B24" s="1748"/>
      <c r="C24" s="1748"/>
      <c r="D24" s="1748"/>
      <c r="E24" s="1107"/>
      <c r="F24" s="1107"/>
      <c r="G24" s="1107"/>
      <c r="H24" s="1107"/>
      <c r="I24" s="1107"/>
      <c r="J24" s="1107"/>
      <c r="K24" s="1107"/>
      <c r="L24" s="1107"/>
      <c r="M24" s="1107"/>
      <c r="N24" s="1107"/>
      <c r="O24" s="1754"/>
      <c r="P24" s="1754"/>
      <c r="Q24" s="1754"/>
      <c r="R24" s="1754"/>
      <c r="S24" s="1754"/>
      <c r="T24" s="1754"/>
      <c r="U24" s="1754"/>
      <c r="V24" s="1754"/>
      <c r="W24" s="1754"/>
      <c r="X24" s="1107"/>
      <c r="Y24" s="1107"/>
      <c r="Z24" s="1107"/>
      <c r="AA24" s="1107"/>
      <c r="AB24" s="1107"/>
      <c r="AC24" s="627"/>
      <c r="AD24" s="627"/>
      <c r="AE24" s="67"/>
      <c r="AF24" s="627"/>
      <c r="AG24" s="1045"/>
      <c r="AH24" s="1754"/>
      <c r="AI24" s="1754"/>
      <c r="AJ24" s="1754"/>
      <c r="AK24" s="1754"/>
      <c r="AL24" s="1754"/>
      <c r="AM24" s="1754"/>
      <c r="AN24" s="1754"/>
      <c r="AO24" s="1754"/>
      <c r="AP24" s="1754"/>
      <c r="AQ24" s="1755"/>
    </row>
    <row r="25" spans="1:43" ht="18.75" customHeight="1" x14ac:dyDescent="0.15">
      <c r="A25" s="1747"/>
      <c r="B25" s="1748"/>
      <c r="C25" s="1748"/>
      <c r="D25" s="1748"/>
      <c r="E25" s="1107"/>
      <c r="F25" s="1107"/>
      <c r="G25" s="1107"/>
      <c r="H25" s="1107"/>
      <c r="I25" s="1107"/>
      <c r="J25" s="1107"/>
      <c r="K25" s="1107"/>
      <c r="L25" s="1107"/>
      <c r="M25" s="1107"/>
      <c r="N25" s="1107"/>
      <c r="O25" s="1754"/>
      <c r="P25" s="1754"/>
      <c r="Q25" s="1754"/>
      <c r="R25" s="1754"/>
      <c r="S25" s="1754"/>
      <c r="T25" s="1754"/>
      <c r="U25" s="1754"/>
      <c r="V25" s="1754"/>
      <c r="W25" s="1754"/>
      <c r="X25" s="1107"/>
      <c r="Y25" s="1107"/>
      <c r="Z25" s="1107"/>
      <c r="AA25" s="1107"/>
      <c r="AB25" s="1107"/>
      <c r="AC25" s="726"/>
      <c r="AD25" s="726" t="s">
        <v>457</v>
      </c>
      <c r="AE25" s="64"/>
      <c r="AF25" s="726"/>
      <c r="AG25" s="1044" t="s">
        <v>265</v>
      </c>
      <c r="AH25" s="1754"/>
      <c r="AI25" s="1754"/>
      <c r="AJ25" s="1754"/>
      <c r="AK25" s="1754"/>
      <c r="AL25" s="1754"/>
      <c r="AM25" s="1754"/>
      <c r="AN25" s="1754"/>
      <c r="AO25" s="1754"/>
      <c r="AP25" s="1754"/>
      <c r="AQ25" s="1755"/>
    </row>
    <row r="26" spans="1:43" ht="18.75" customHeight="1" x14ac:dyDescent="0.15">
      <c r="A26" s="1747"/>
      <c r="B26" s="1748"/>
      <c r="C26" s="1748"/>
      <c r="D26" s="1748"/>
      <c r="E26" s="1107"/>
      <c r="F26" s="1107"/>
      <c r="G26" s="1107"/>
      <c r="H26" s="1107"/>
      <c r="I26" s="1107"/>
      <c r="J26" s="1107"/>
      <c r="K26" s="1107"/>
      <c r="L26" s="1107"/>
      <c r="M26" s="1107"/>
      <c r="N26" s="1107"/>
      <c r="O26" s="1754"/>
      <c r="P26" s="1754"/>
      <c r="Q26" s="1754"/>
      <c r="R26" s="1754"/>
      <c r="S26" s="1754"/>
      <c r="T26" s="1754"/>
      <c r="U26" s="1754"/>
      <c r="V26" s="1754"/>
      <c r="W26" s="1754"/>
      <c r="X26" s="1107"/>
      <c r="Y26" s="1107"/>
      <c r="Z26" s="1107"/>
      <c r="AA26" s="1107"/>
      <c r="AB26" s="1107"/>
      <c r="AC26" s="627"/>
      <c r="AD26" s="627"/>
      <c r="AE26" s="67"/>
      <c r="AF26" s="627"/>
      <c r="AG26" s="1045"/>
      <c r="AH26" s="1754"/>
      <c r="AI26" s="1754"/>
      <c r="AJ26" s="1754"/>
      <c r="AK26" s="1754"/>
      <c r="AL26" s="1754"/>
      <c r="AM26" s="1754"/>
      <c r="AN26" s="1754"/>
      <c r="AO26" s="1754"/>
      <c r="AP26" s="1754"/>
      <c r="AQ26" s="1755"/>
    </row>
    <row r="27" spans="1:43" ht="18.75" customHeight="1" x14ac:dyDescent="0.15">
      <c r="A27" s="1747"/>
      <c r="B27" s="1748"/>
      <c r="C27" s="1748"/>
      <c r="D27" s="1748"/>
      <c r="E27" s="1107"/>
      <c r="F27" s="1107"/>
      <c r="G27" s="1107"/>
      <c r="H27" s="1107"/>
      <c r="I27" s="1107"/>
      <c r="J27" s="1107"/>
      <c r="K27" s="1107"/>
      <c r="L27" s="1107"/>
      <c r="M27" s="1107"/>
      <c r="N27" s="1107"/>
      <c r="O27" s="1754"/>
      <c r="P27" s="1754"/>
      <c r="Q27" s="1754"/>
      <c r="R27" s="1754"/>
      <c r="S27" s="1754"/>
      <c r="T27" s="1754"/>
      <c r="U27" s="1754"/>
      <c r="V27" s="1754"/>
      <c r="W27" s="1754"/>
      <c r="X27" s="1107"/>
      <c r="Y27" s="1107"/>
      <c r="Z27" s="1107"/>
      <c r="AA27" s="1107"/>
      <c r="AB27" s="1107"/>
      <c r="AC27" s="726"/>
      <c r="AD27" s="726" t="s">
        <v>457</v>
      </c>
      <c r="AE27" s="64"/>
      <c r="AF27" s="726"/>
      <c r="AG27" s="1044" t="s">
        <v>265</v>
      </c>
      <c r="AH27" s="1754"/>
      <c r="AI27" s="1754"/>
      <c r="AJ27" s="1754"/>
      <c r="AK27" s="1754"/>
      <c r="AL27" s="1754"/>
      <c r="AM27" s="1754"/>
      <c r="AN27" s="1754"/>
      <c r="AO27" s="1754"/>
      <c r="AP27" s="1754"/>
      <c r="AQ27" s="1755"/>
    </row>
    <row r="28" spans="1:43" ht="18.75" customHeight="1" x14ac:dyDescent="0.15">
      <c r="A28" s="1747"/>
      <c r="B28" s="1748"/>
      <c r="C28" s="1748"/>
      <c r="D28" s="1748"/>
      <c r="E28" s="1107"/>
      <c r="F28" s="1107"/>
      <c r="G28" s="1107"/>
      <c r="H28" s="1107"/>
      <c r="I28" s="1107"/>
      <c r="J28" s="1107"/>
      <c r="K28" s="1107"/>
      <c r="L28" s="1107"/>
      <c r="M28" s="1107"/>
      <c r="N28" s="1107"/>
      <c r="O28" s="1754"/>
      <c r="P28" s="1754"/>
      <c r="Q28" s="1754"/>
      <c r="R28" s="1754"/>
      <c r="S28" s="1754"/>
      <c r="T28" s="1754"/>
      <c r="U28" s="1754"/>
      <c r="V28" s="1754"/>
      <c r="W28" s="1754"/>
      <c r="X28" s="1107"/>
      <c r="Y28" s="1107"/>
      <c r="Z28" s="1107"/>
      <c r="AA28" s="1107"/>
      <c r="AB28" s="1107"/>
      <c r="AC28" s="627"/>
      <c r="AD28" s="627"/>
      <c r="AE28" s="67"/>
      <c r="AF28" s="627"/>
      <c r="AG28" s="1045"/>
      <c r="AH28" s="1754"/>
      <c r="AI28" s="1754"/>
      <c r="AJ28" s="1754"/>
      <c r="AK28" s="1754"/>
      <c r="AL28" s="1754"/>
      <c r="AM28" s="1754"/>
      <c r="AN28" s="1754"/>
      <c r="AO28" s="1754"/>
      <c r="AP28" s="1754"/>
      <c r="AQ28" s="1755"/>
    </row>
    <row r="29" spans="1:43" ht="18.75" customHeight="1" x14ac:dyDescent="0.15">
      <c r="A29" s="1747" t="s">
        <v>589</v>
      </c>
      <c r="B29" s="1748"/>
      <c r="C29" s="1748"/>
      <c r="D29" s="1748"/>
      <c r="E29" s="1107"/>
      <c r="F29" s="1107"/>
      <c r="G29" s="1107"/>
      <c r="H29" s="1107"/>
      <c r="I29" s="1107"/>
      <c r="J29" s="1107"/>
      <c r="K29" s="1107"/>
      <c r="L29" s="1107"/>
      <c r="M29" s="1107"/>
      <c r="N29" s="1107"/>
      <c r="O29" s="1754"/>
      <c r="P29" s="1754"/>
      <c r="Q29" s="1754"/>
      <c r="R29" s="1754"/>
      <c r="S29" s="1754"/>
      <c r="T29" s="1754"/>
      <c r="U29" s="1754"/>
      <c r="V29" s="1754"/>
      <c r="W29" s="1754"/>
      <c r="X29" s="1107"/>
      <c r="Y29" s="1107"/>
      <c r="Z29" s="1107"/>
      <c r="AA29" s="1107"/>
      <c r="AB29" s="1107"/>
      <c r="AC29" s="726"/>
      <c r="AD29" s="726" t="s">
        <v>457</v>
      </c>
      <c r="AE29" s="64"/>
      <c r="AF29" s="726"/>
      <c r="AG29" s="1044" t="s">
        <v>265</v>
      </c>
      <c r="AH29" s="1754"/>
      <c r="AI29" s="1754"/>
      <c r="AJ29" s="1754"/>
      <c r="AK29" s="1754"/>
      <c r="AL29" s="1754"/>
      <c r="AM29" s="1754"/>
      <c r="AN29" s="1754"/>
      <c r="AO29" s="1754"/>
      <c r="AP29" s="1754"/>
      <c r="AQ29" s="1755"/>
    </row>
    <row r="30" spans="1:43" ht="18.75" customHeight="1" x14ac:dyDescent="0.15">
      <c r="A30" s="1747"/>
      <c r="B30" s="1748"/>
      <c r="C30" s="1748"/>
      <c r="D30" s="1748"/>
      <c r="E30" s="1107"/>
      <c r="F30" s="1107"/>
      <c r="G30" s="1107"/>
      <c r="H30" s="1107"/>
      <c r="I30" s="1107"/>
      <c r="J30" s="1107"/>
      <c r="K30" s="1107"/>
      <c r="L30" s="1107"/>
      <c r="M30" s="1107"/>
      <c r="N30" s="1107"/>
      <c r="O30" s="1754"/>
      <c r="P30" s="1754"/>
      <c r="Q30" s="1754"/>
      <c r="R30" s="1754"/>
      <c r="S30" s="1754"/>
      <c r="T30" s="1754"/>
      <c r="U30" s="1754"/>
      <c r="V30" s="1754"/>
      <c r="W30" s="1754"/>
      <c r="X30" s="1107"/>
      <c r="Y30" s="1107"/>
      <c r="Z30" s="1107"/>
      <c r="AA30" s="1107"/>
      <c r="AB30" s="1107"/>
      <c r="AC30" s="627"/>
      <c r="AD30" s="627"/>
      <c r="AE30" s="67"/>
      <c r="AF30" s="627"/>
      <c r="AG30" s="1045"/>
      <c r="AH30" s="1754"/>
      <c r="AI30" s="1754"/>
      <c r="AJ30" s="1754"/>
      <c r="AK30" s="1754"/>
      <c r="AL30" s="1754"/>
      <c r="AM30" s="1754"/>
      <c r="AN30" s="1754"/>
      <c r="AO30" s="1754"/>
      <c r="AP30" s="1754"/>
      <c r="AQ30" s="1755"/>
    </row>
    <row r="31" spans="1:43" ht="18.75" customHeight="1" x14ac:dyDescent="0.15">
      <c r="A31" s="1747"/>
      <c r="B31" s="1748"/>
      <c r="C31" s="1748"/>
      <c r="D31" s="1748"/>
      <c r="E31" s="1107"/>
      <c r="F31" s="1107"/>
      <c r="G31" s="1107"/>
      <c r="H31" s="1107"/>
      <c r="I31" s="1107"/>
      <c r="J31" s="1107"/>
      <c r="K31" s="1107"/>
      <c r="L31" s="1107"/>
      <c r="M31" s="1107"/>
      <c r="N31" s="1107"/>
      <c r="O31" s="1754"/>
      <c r="P31" s="1754"/>
      <c r="Q31" s="1754"/>
      <c r="R31" s="1754"/>
      <c r="S31" s="1754"/>
      <c r="T31" s="1754"/>
      <c r="U31" s="1754"/>
      <c r="V31" s="1754"/>
      <c r="W31" s="1754"/>
      <c r="X31" s="1107"/>
      <c r="Y31" s="1107"/>
      <c r="Z31" s="1107"/>
      <c r="AA31" s="1107"/>
      <c r="AB31" s="1107"/>
      <c r="AC31" s="726"/>
      <c r="AD31" s="726" t="s">
        <v>457</v>
      </c>
      <c r="AE31" s="64"/>
      <c r="AF31" s="726"/>
      <c r="AG31" s="1044" t="s">
        <v>265</v>
      </c>
      <c r="AH31" s="1754"/>
      <c r="AI31" s="1754"/>
      <c r="AJ31" s="1754"/>
      <c r="AK31" s="1754"/>
      <c r="AL31" s="1754"/>
      <c r="AM31" s="1754"/>
      <c r="AN31" s="1754"/>
      <c r="AO31" s="1754"/>
      <c r="AP31" s="1754"/>
      <c r="AQ31" s="1755"/>
    </row>
    <row r="32" spans="1:43" ht="18.75" customHeight="1" x14ac:dyDescent="0.15">
      <c r="A32" s="1747"/>
      <c r="B32" s="1748"/>
      <c r="C32" s="1748"/>
      <c r="D32" s="1748"/>
      <c r="E32" s="1107"/>
      <c r="F32" s="1107"/>
      <c r="G32" s="1107"/>
      <c r="H32" s="1107"/>
      <c r="I32" s="1107"/>
      <c r="J32" s="1107"/>
      <c r="K32" s="1107"/>
      <c r="L32" s="1107"/>
      <c r="M32" s="1107"/>
      <c r="N32" s="1107"/>
      <c r="O32" s="1754"/>
      <c r="P32" s="1754"/>
      <c r="Q32" s="1754"/>
      <c r="R32" s="1754"/>
      <c r="S32" s="1754"/>
      <c r="T32" s="1754"/>
      <c r="U32" s="1754"/>
      <c r="V32" s="1754"/>
      <c r="W32" s="1754"/>
      <c r="X32" s="1107"/>
      <c r="Y32" s="1107"/>
      <c r="Z32" s="1107"/>
      <c r="AA32" s="1107"/>
      <c r="AB32" s="1107"/>
      <c r="AC32" s="627"/>
      <c r="AD32" s="627"/>
      <c r="AE32" s="67"/>
      <c r="AF32" s="627"/>
      <c r="AG32" s="1045"/>
      <c r="AH32" s="1754"/>
      <c r="AI32" s="1754"/>
      <c r="AJ32" s="1754"/>
      <c r="AK32" s="1754"/>
      <c r="AL32" s="1754"/>
      <c r="AM32" s="1754"/>
      <c r="AN32" s="1754"/>
      <c r="AO32" s="1754"/>
      <c r="AP32" s="1754"/>
      <c r="AQ32" s="1755"/>
    </row>
    <row r="33" spans="1:43" ht="18.75" customHeight="1" x14ac:dyDescent="0.15">
      <c r="A33" s="1747"/>
      <c r="B33" s="1748"/>
      <c r="C33" s="1748"/>
      <c r="D33" s="1748"/>
      <c r="E33" s="1107"/>
      <c r="F33" s="1107"/>
      <c r="G33" s="1107"/>
      <c r="H33" s="1107"/>
      <c r="I33" s="1107"/>
      <c r="J33" s="1107"/>
      <c r="K33" s="1107"/>
      <c r="L33" s="1107"/>
      <c r="M33" s="1107"/>
      <c r="N33" s="1107"/>
      <c r="O33" s="1754"/>
      <c r="P33" s="1754"/>
      <c r="Q33" s="1754"/>
      <c r="R33" s="1754"/>
      <c r="S33" s="1754"/>
      <c r="T33" s="1754"/>
      <c r="U33" s="1754"/>
      <c r="V33" s="1754"/>
      <c r="W33" s="1754"/>
      <c r="X33" s="1107"/>
      <c r="Y33" s="1107"/>
      <c r="Z33" s="1107"/>
      <c r="AA33" s="1107"/>
      <c r="AB33" s="1107"/>
      <c r="AC33" s="726"/>
      <c r="AD33" s="726" t="s">
        <v>457</v>
      </c>
      <c r="AE33" s="64"/>
      <c r="AF33" s="726"/>
      <c r="AG33" s="1044" t="s">
        <v>265</v>
      </c>
      <c r="AH33" s="1754"/>
      <c r="AI33" s="1754"/>
      <c r="AJ33" s="1754"/>
      <c r="AK33" s="1754"/>
      <c r="AL33" s="1754"/>
      <c r="AM33" s="1754"/>
      <c r="AN33" s="1754"/>
      <c r="AO33" s="1754"/>
      <c r="AP33" s="1754"/>
      <c r="AQ33" s="1755"/>
    </row>
    <row r="34" spans="1:43" ht="18.75" customHeight="1" x14ac:dyDescent="0.15">
      <c r="A34" s="1747"/>
      <c r="B34" s="1748"/>
      <c r="C34" s="1748"/>
      <c r="D34" s="1748"/>
      <c r="E34" s="1107"/>
      <c r="F34" s="1107"/>
      <c r="G34" s="1107"/>
      <c r="H34" s="1107"/>
      <c r="I34" s="1107"/>
      <c r="J34" s="1107"/>
      <c r="K34" s="1107"/>
      <c r="L34" s="1107"/>
      <c r="M34" s="1107"/>
      <c r="N34" s="1107"/>
      <c r="O34" s="1754"/>
      <c r="P34" s="1754"/>
      <c r="Q34" s="1754"/>
      <c r="R34" s="1754"/>
      <c r="S34" s="1754"/>
      <c r="T34" s="1754"/>
      <c r="U34" s="1754"/>
      <c r="V34" s="1754"/>
      <c r="W34" s="1754"/>
      <c r="X34" s="1107"/>
      <c r="Y34" s="1107"/>
      <c r="Z34" s="1107"/>
      <c r="AA34" s="1107"/>
      <c r="AB34" s="1107"/>
      <c r="AC34" s="627"/>
      <c r="AD34" s="627"/>
      <c r="AE34" s="67"/>
      <c r="AF34" s="627"/>
      <c r="AG34" s="1045"/>
      <c r="AH34" s="1754"/>
      <c r="AI34" s="1754"/>
      <c r="AJ34" s="1754"/>
      <c r="AK34" s="1754"/>
      <c r="AL34" s="1754"/>
      <c r="AM34" s="1754"/>
      <c r="AN34" s="1754"/>
      <c r="AO34" s="1754"/>
      <c r="AP34" s="1754"/>
      <c r="AQ34" s="1755"/>
    </row>
    <row r="35" spans="1:43" ht="18.75" customHeight="1" x14ac:dyDescent="0.15">
      <c r="A35" s="1747"/>
      <c r="B35" s="1748"/>
      <c r="C35" s="1748"/>
      <c r="D35" s="1748"/>
      <c r="E35" s="1107"/>
      <c r="F35" s="1107"/>
      <c r="G35" s="1107"/>
      <c r="H35" s="1107"/>
      <c r="I35" s="1107"/>
      <c r="J35" s="1107"/>
      <c r="K35" s="1107"/>
      <c r="L35" s="1107"/>
      <c r="M35" s="1107"/>
      <c r="N35" s="1107"/>
      <c r="O35" s="1754"/>
      <c r="P35" s="1754"/>
      <c r="Q35" s="1754"/>
      <c r="R35" s="1754"/>
      <c r="S35" s="1754"/>
      <c r="T35" s="1754"/>
      <c r="U35" s="1754"/>
      <c r="V35" s="1754"/>
      <c r="W35" s="1754"/>
      <c r="X35" s="1107"/>
      <c r="Y35" s="1107"/>
      <c r="Z35" s="1107"/>
      <c r="AA35" s="1107"/>
      <c r="AB35" s="1107"/>
      <c r="AC35" s="726"/>
      <c r="AD35" s="726" t="s">
        <v>457</v>
      </c>
      <c r="AE35" s="64"/>
      <c r="AF35" s="726"/>
      <c r="AG35" s="1044" t="s">
        <v>265</v>
      </c>
      <c r="AH35" s="1754"/>
      <c r="AI35" s="1754"/>
      <c r="AJ35" s="1754"/>
      <c r="AK35" s="1754"/>
      <c r="AL35" s="1754"/>
      <c r="AM35" s="1754"/>
      <c r="AN35" s="1754"/>
      <c r="AO35" s="1754"/>
      <c r="AP35" s="1754"/>
      <c r="AQ35" s="1755"/>
    </row>
    <row r="36" spans="1:43" ht="18.75" customHeight="1" x14ac:dyDescent="0.15">
      <c r="A36" s="1747"/>
      <c r="B36" s="1748"/>
      <c r="C36" s="1748"/>
      <c r="D36" s="1748"/>
      <c r="E36" s="1107"/>
      <c r="F36" s="1107"/>
      <c r="G36" s="1107"/>
      <c r="H36" s="1107"/>
      <c r="I36" s="1107"/>
      <c r="J36" s="1107"/>
      <c r="K36" s="1107"/>
      <c r="L36" s="1107"/>
      <c r="M36" s="1107"/>
      <c r="N36" s="1107"/>
      <c r="O36" s="1754"/>
      <c r="P36" s="1754"/>
      <c r="Q36" s="1754"/>
      <c r="R36" s="1754"/>
      <c r="S36" s="1754"/>
      <c r="T36" s="1754"/>
      <c r="U36" s="1754"/>
      <c r="V36" s="1754"/>
      <c r="W36" s="1754"/>
      <c r="X36" s="1107"/>
      <c r="Y36" s="1107"/>
      <c r="Z36" s="1107"/>
      <c r="AA36" s="1107"/>
      <c r="AB36" s="1107"/>
      <c r="AC36" s="627"/>
      <c r="AD36" s="627"/>
      <c r="AE36" s="67"/>
      <c r="AF36" s="627"/>
      <c r="AG36" s="1045"/>
      <c r="AH36" s="1754"/>
      <c r="AI36" s="1754"/>
      <c r="AJ36" s="1754"/>
      <c r="AK36" s="1754"/>
      <c r="AL36" s="1754"/>
      <c r="AM36" s="1754"/>
      <c r="AN36" s="1754"/>
      <c r="AO36" s="1754"/>
      <c r="AP36" s="1754"/>
      <c r="AQ36" s="1755"/>
    </row>
    <row r="37" spans="1:43" ht="18.75" customHeight="1" x14ac:dyDescent="0.15">
      <c r="A37" s="1747"/>
      <c r="B37" s="1748"/>
      <c r="C37" s="1748"/>
      <c r="D37" s="1748"/>
      <c r="E37" s="1107"/>
      <c r="F37" s="1107"/>
      <c r="G37" s="1107"/>
      <c r="H37" s="1107"/>
      <c r="I37" s="1107"/>
      <c r="J37" s="1107"/>
      <c r="K37" s="1107"/>
      <c r="L37" s="1107"/>
      <c r="M37" s="1107"/>
      <c r="N37" s="1107"/>
      <c r="O37" s="1754"/>
      <c r="P37" s="1754"/>
      <c r="Q37" s="1754"/>
      <c r="R37" s="1754"/>
      <c r="S37" s="1754"/>
      <c r="T37" s="1754"/>
      <c r="U37" s="1754"/>
      <c r="V37" s="1754"/>
      <c r="W37" s="1754"/>
      <c r="X37" s="1107"/>
      <c r="Y37" s="1107"/>
      <c r="Z37" s="1107"/>
      <c r="AA37" s="1107"/>
      <c r="AB37" s="1107"/>
      <c r="AC37" s="726"/>
      <c r="AD37" s="726" t="s">
        <v>457</v>
      </c>
      <c r="AE37" s="64"/>
      <c r="AF37" s="726"/>
      <c r="AG37" s="1044" t="s">
        <v>265</v>
      </c>
      <c r="AH37" s="1754"/>
      <c r="AI37" s="1754"/>
      <c r="AJ37" s="1754"/>
      <c r="AK37" s="1754"/>
      <c r="AL37" s="1754"/>
      <c r="AM37" s="1754"/>
      <c r="AN37" s="1754"/>
      <c r="AO37" s="1754"/>
      <c r="AP37" s="1754"/>
      <c r="AQ37" s="1755"/>
    </row>
    <row r="38" spans="1:43" ht="18.75" customHeight="1" x14ac:dyDescent="0.15">
      <c r="A38" s="1747"/>
      <c r="B38" s="1748"/>
      <c r="C38" s="1748"/>
      <c r="D38" s="1748"/>
      <c r="E38" s="1107"/>
      <c r="F38" s="1107"/>
      <c r="G38" s="1107"/>
      <c r="H38" s="1107"/>
      <c r="I38" s="1107"/>
      <c r="J38" s="1107"/>
      <c r="K38" s="1107"/>
      <c r="L38" s="1107"/>
      <c r="M38" s="1107"/>
      <c r="N38" s="1107"/>
      <c r="O38" s="1754"/>
      <c r="P38" s="1754"/>
      <c r="Q38" s="1754"/>
      <c r="R38" s="1754"/>
      <c r="S38" s="1754"/>
      <c r="T38" s="1754"/>
      <c r="U38" s="1754"/>
      <c r="V38" s="1754"/>
      <c r="W38" s="1754"/>
      <c r="X38" s="1107"/>
      <c r="Y38" s="1107"/>
      <c r="Z38" s="1107"/>
      <c r="AA38" s="1107"/>
      <c r="AB38" s="1107"/>
      <c r="AC38" s="627"/>
      <c r="AD38" s="627"/>
      <c r="AE38" s="67"/>
      <c r="AF38" s="627"/>
      <c r="AG38" s="1045"/>
      <c r="AH38" s="1754"/>
      <c r="AI38" s="1754"/>
      <c r="AJ38" s="1754"/>
      <c r="AK38" s="1754"/>
      <c r="AL38" s="1754"/>
      <c r="AM38" s="1754"/>
      <c r="AN38" s="1754"/>
      <c r="AO38" s="1754"/>
      <c r="AP38" s="1754"/>
      <c r="AQ38" s="1755"/>
    </row>
    <row r="39" spans="1:43" ht="18.75" customHeight="1" x14ac:dyDescent="0.15">
      <c r="A39" s="1747"/>
      <c r="B39" s="1748"/>
      <c r="C39" s="1748"/>
      <c r="D39" s="1748"/>
      <c r="E39" s="1107"/>
      <c r="F39" s="1107"/>
      <c r="G39" s="1107"/>
      <c r="H39" s="1107"/>
      <c r="I39" s="1107"/>
      <c r="J39" s="1107"/>
      <c r="K39" s="1107"/>
      <c r="L39" s="1107"/>
      <c r="M39" s="1107"/>
      <c r="N39" s="1107"/>
      <c r="O39" s="1754"/>
      <c r="P39" s="1754"/>
      <c r="Q39" s="1754"/>
      <c r="R39" s="1754"/>
      <c r="S39" s="1754"/>
      <c r="T39" s="1754"/>
      <c r="U39" s="1754"/>
      <c r="V39" s="1754"/>
      <c r="W39" s="1754"/>
      <c r="X39" s="1107"/>
      <c r="Y39" s="1107"/>
      <c r="Z39" s="1107"/>
      <c r="AA39" s="1107"/>
      <c r="AB39" s="1107"/>
      <c r="AC39" s="726"/>
      <c r="AD39" s="726" t="s">
        <v>457</v>
      </c>
      <c r="AE39" s="64"/>
      <c r="AF39" s="726"/>
      <c r="AG39" s="1044" t="s">
        <v>265</v>
      </c>
      <c r="AH39" s="1754"/>
      <c r="AI39" s="1754"/>
      <c r="AJ39" s="1754"/>
      <c r="AK39" s="1754"/>
      <c r="AL39" s="1754"/>
      <c r="AM39" s="1754"/>
      <c r="AN39" s="1754"/>
      <c r="AO39" s="1754"/>
      <c r="AP39" s="1754"/>
      <c r="AQ39" s="1755"/>
    </row>
    <row r="40" spans="1:43" ht="18.75" customHeight="1" thickBot="1" x14ac:dyDescent="0.2">
      <c r="A40" s="1756"/>
      <c r="B40" s="1757"/>
      <c r="C40" s="1757"/>
      <c r="D40" s="1757"/>
      <c r="E40" s="1758"/>
      <c r="F40" s="1758"/>
      <c r="G40" s="1758"/>
      <c r="H40" s="1758"/>
      <c r="I40" s="1758"/>
      <c r="J40" s="1758"/>
      <c r="K40" s="1758"/>
      <c r="L40" s="1758"/>
      <c r="M40" s="1758"/>
      <c r="N40" s="1758"/>
      <c r="O40" s="1759"/>
      <c r="P40" s="1759"/>
      <c r="Q40" s="1759"/>
      <c r="R40" s="1759"/>
      <c r="S40" s="1759"/>
      <c r="T40" s="1759"/>
      <c r="U40" s="1759"/>
      <c r="V40" s="1759"/>
      <c r="W40" s="1759"/>
      <c r="X40" s="1758"/>
      <c r="Y40" s="1758"/>
      <c r="Z40" s="1758"/>
      <c r="AA40" s="1758"/>
      <c r="AB40" s="1758"/>
      <c r="AC40" s="734"/>
      <c r="AD40" s="734"/>
      <c r="AE40" s="73"/>
      <c r="AF40" s="734"/>
      <c r="AG40" s="1132"/>
      <c r="AH40" s="1759"/>
      <c r="AI40" s="1759"/>
      <c r="AJ40" s="1759"/>
      <c r="AK40" s="1759"/>
      <c r="AL40" s="1759"/>
      <c r="AM40" s="1759"/>
      <c r="AN40" s="1759"/>
      <c r="AO40" s="1759"/>
      <c r="AP40" s="1759"/>
      <c r="AQ40" s="1760"/>
    </row>
    <row r="41" spans="1:43" ht="18.75" customHeight="1" x14ac:dyDescent="0.15">
      <c r="A41" s="144" t="s">
        <v>204</v>
      </c>
      <c r="B41" s="195" t="s">
        <v>590</v>
      </c>
      <c r="C41" s="52"/>
    </row>
    <row r="42" spans="1:43" ht="18.75" customHeight="1" x14ac:dyDescent="0.15">
      <c r="A42" s="52"/>
      <c r="B42" s="325" t="s">
        <v>1017</v>
      </c>
      <c r="C42" s="52"/>
    </row>
    <row r="43" spans="1:43" ht="18.75" customHeight="1" x14ac:dyDescent="0.15">
      <c r="B43" s="195" t="s">
        <v>1018</v>
      </c>
    </row>
    <row r="44" spans="1:43" ht="18.75" customHeight="1" x14ac:dyDescent="0.15"/>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sheetData>
  <sheetProtection selectLockedCells="1"/>
  <mergeCells count="172">
    <mergeCell ref="E39:I40"/>
    <mergeCell ref="J39:N40"/>
    <mergeCell ref="O39:W40"/>
    <mergeCell ref="X39:AB40"/>
    <mergeCell ref="AC39:AC40"/>
    <mergeCell ref="AD39:AD40"/>
    <mergeCell ref="AF39:AF40"/>
    <mergeCell ref="AG39:AG40"/>
    <mergeCell ref="AH39:AQ40"/>
    <mergeCell ref="E37:I38"/>
    <mergeCell ref="J37:N38"/>
    <mergeCell ref="O37:W38"/>
    <mergeCell ref="X37:AB38"/>
    <mergeCell ref="AC37:AC38"/>
    <mergeCell ref="AD37:AD38"/>
    <mergeCell ref="AF37:AF38"/>
    <mergeCell ref="AG37:AG38"/>
    <mergeCell ref="AH37:AQ38"/>
    <mergeCell ref="E35:I36"/>
    <mergeCell ref="J35:N36"/>
    <mergeCell ref="O35:W36"/>
    <mergeCell ref="X35:AB36"/>
    <mergeCell ref="AC35:AC36"/>
    <mergeCell ref="AD35:AD36"/>
    <mergeCell ref="AF35:AF36"/>
    <mergeCell ref="AG35:AG36"/>
    <mergeCell ref="AH35:AQ36"/>
    <mergeCell ref="AC31:AC32"/>
    <mergeCell ref="AD31:AD32"/>
    <mergeCell ref="AF31:AF32"/>
    <mergeCell ref="AG31:AG32"/>
    <mergeCell ref="AH31:AQ32"/>
    <mergeCell ref="E33:I34"/>
    <mergeCell ref="J33:N34"/>
    <mergeCell ref="O33:W34"/>
    <mergeCell ref="X33:AB34"/>
    <mergeCell ref="AC33:AC34"/>
    <mergeCell ref="AD33:AD34"/>
    <mergeCell ref="AF33:AF34"/>
    <mergeCell ref="AG33:AG34"/>
    <mergeCell ref="AH33:AQ34"/>
    <mergeCell ref="AC27:AC28"/>
    <mergeCell ref="AD27:AD28"/>
    <mergeCell ref="AF27:AF28"/>
    <mergeCell ref="AG27:AG28"/>
    <mergeCell ref="AH27:AQ28"/>
    <mergeCell ref="A29:D40"/>
    <mergeCell ref="E29:I30"/>
    <mergeCell ref="J29:N30"/>
    <mergeCell ref="O29:W30"/>
    <mergeCell ref="X29:AB30"/>
    <mergeCell ref="A17:D28"/>
    <mergeCell ref="E27:I28"/>
    <mergeCell ref="J27:N28"/>
    <mergeCell ref="O27:W28"/>
    <mergeCell ref="X27:AB28"/>
    <mergeCell ref="AC29:AC30"/>
    <mergeCell ref="AD29:AD30"/>
    <mergeCell ref="AF29:AF30"/>
    <mergeCell ref="AG29:AG30"/>
    <mergeCell ref="AH29:AQ30"/>
    <mergeCell ref="E31:I32"/>
    <mergeCell ref="J31:N32"/>
    <mergeCell ref="O31:W32"/>
    <mergeCell ref="X31:AB32"/>
    <mergeCell ref="E25:I26"/>
    <mergeCell ref="J25:N26"/>
    <mergeCell ref="O25:W26"/>
    <mergeCell ref="X25:AB26"/>
    <mergeCell ref="AC25:AC26"/>
    <mergeCell ref="AD25:AD26"/>
    <mergeCell ref="AF25:AF26"/>
    <mergeCell ref="AG25:AG26"/>
    <mergeCell ref="AH25:AQ26"/>
    <mergeCell ref="E23:I24"/>
    <mergeCell ref="J23:N24"/>
    <mergeCell ref="O23:W24"/>
    <mergeCell ref="X23:AB24"/>
    <mergeCell ref="AC23:AC24"/>
    <mergeCell ref="AD23:AD24"/>
    <mergeCell ref="AF23:AF24"/>
    <mergeCell ref="AG23:AG24"/>
    <mergeCell ref="AH23:AQ24"/>
    <mergeCell ref="E21:I22"/>
    <mergeCell ref="J21:N22"/>
    <mergeCell ref="O21:W22"/>
    <mergeCell ref="X21:AB22"/>
    <mergeCell ref="AC21:AC22"/>
    <mergeCell ref="AD21:AD22"/>
    <mergeCell ref="AF21:AF22"/>
    <mergeCell ref="AG21:AG22"/>
    <mergeCell ref="AH21:AQ22"/>
    <mergeCell ref="AD17:AD18"/>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E15:I16"/>
    <mergeCell ref="J15:N16"/>
    <mergeCell ref="O15:W16"/>
    <mergeCell ref="X15:AB16"/>
    <mergeCell ref="AC15:AC16"/>
    <mergeCell ref="AD15:AD16"/>
    <mergeCell ref="AF15:AF16"/>
    <mergeCell ref="AG15:AG16"/>
    <mergeCell ref="AH15:AQ16"/>
    <mergeCell ref="E13:I14"/>
    <mergeCell ref="J13:N14"/>
    <mergeCell ref="O13:W14"/>
    <mergeCell ref="X13:AB14"/>
    <mergeCell ref="AC13:AC14"/>
    <mergeCell ref="AD13:AD14"/>
    <mergeCell ref="AF13:AF14"/>
    <mergeCell ref="AG13:AG14"/>
    <mergeCell ref="AH13:AQ14"/>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H3:AQ4"/>
    <mergeCell ref="A5:D16"/>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 ref="AC7:AC8"/>
    <mergeCell ref="AD7:AD8"/>
    <mergeCell ref="AF7:AF8"/>
  </mergeCells>
  <phoneticPr fontId="3"/>
  <conditionalFormatting sqref="AC5:AC12 AC15:AC18 AF15:AF18 AF21:AF32 AC21:AC32 AC35:AC40 AF35:AF40">
    <cfRule type="expression" dxfId="40" priority="6" stopIfTrue="1">
      <formula>$H$28=TRUE</formula>
    </cfRule>
  </conditionalFormatting>
  <conditionalFormatting sqref="AF5:AF12">
    <cfRule type="expression" dxfId="39" priority="5" stopIfTrue="1">
      <formula>$H$28=TRUE</formula>
    </cfRule>
  </conditionalFormatting>
  <conditionalFormatting sqref="AC13:AC14">
    <cfRule type="expression" dxfId="38" priority="4" stopIfTrue="1">
      <formula>$H$28=TRUE</formula>
    </cfRule>
  </conditionalFormatting>
  <conditionalFormatting sqref="AF13:AF14">
    <cfRule type="expression" dxfId="37" priority="3" stopIfTrue="1">
      <formula>$H$28=TRUE</formula>
    </cfRule>
  </conditionalFormatting>
  <conditionalFormatting sqref="AF19:AF20 AC19:AC20">
    <cfRule type="expression" dxfId="36" priority="2" stopIfTrue="1">
      <formula>$H$28=TRUE</formula>
    </cfRule>
  </conditionalFormatting>
  <conditionalFormatting sqref="AF33:AF34 AC33:AC34">
    <cfRule type="expression" dxfId="35" priority="1" stopIfTrue="1">
      <formula>$H$28=TRUE</formula>
    </cfRule>
  </conditionalFormatting>
  <dataValidations count="1">
    <dataValidation type="list" allowBlank="1" showInputMessage="1" showErrorMessage="1" sqref="G4:G18 JC4:JC18 SY4:SY18 ACU4:ACU18 AMQ4:AMQ18 AWM4:AWM18 BGI4:BGI18 BQE4:BQE18 CAA4:CAA18 CJW4:CJW18 CTS4:CTS18 DDO4:DDO18 DNK4:DNK18 DXG4:DXG18 EHC4:EHC18 EQY4:EQY18 FAU4:FAU18 FKQ4:FKQ18 FUM4:FUM18 GEI4:GEI18 GOE4:GOE18 GYA4:GYA18 HHW4:HHW18 HRS4:HRS18 IBO4:IBO18 ILK4:ILK18 IVG4:IVG18 JFC4:JFC18 JOY4:JOY18 JYU4:JYU18 KIQ4:KIQ18 KSM4:KSM18 LCI4:LCI18 LME4:LME18 LWA4:LWA18 MFW4:MFW18 MPS4:MPS18 MZO4:MZO18 NJK4:NJK18 NTG4:NTG18 ODC4:ODC18 OMY4:OMY18 OWU4:OWU18 PGQ4:PGQ18 PQM4:PQM18 QAI4:QAI18 QKE4:QKE18 QUA4:QUA18 RDW4:RDW18 RNS4:RNS18 RXO4:RXO18 SHK4:SHK18 SRG4:SRG18 TBC4:TBC18 TKY4:TKY18 TUU4:TUU18 UEQ4:UEQ18 UOM4:UOM18 UYI4:UYI18 VIE4:VIE18 VSA4:VSA18 WBW4:WBW18 WLS4:WLS18 WVO4:WVO18 G65540:G65554 JC65540:JC65554 SY65540:SY65554 ACU65540:ACU65554 AMQ65540:AMQ65554 AWM65540:AWM65554 BGI65540:BGI65554 BQE65540:BQE65554 CAA65540:CAA65554 CJW65540:CJW65554 CTS65540:CTS65554 DDO65540:DDO65554 DNK65540:DNK65554 DXG65540:DXG65554 EHC65540:EHC65554 EQY65540:EQY65554 FAU65540:FAU65554 FKQ65540:FKQ65554 FUM65540:FUM65554 GEI65540:GEI65554 GOE65540:GOE65554 GYA65540:GYA65554 HHW65540:HHW65554 HRS65540:HRS65554 IBO65540:IBO65554 ILK65540:ILK65554 IVG65540:IVG65554 JFC65540:JFC65554 JOY65540:JOY65554 JYU65540:JYU65554 KIQ65540:KIQ65554 KSM65540:KSM65554 LCI65540:LCI65554 LME65540:LME65554 LWA65540:LWA65554 MFW65540:MFW65554 MPS65540:MPS65554 MZO65540:MZO65554 NJK65540:NJK65554 NTG65540:NTG65554 ODC65540:ODC65554 OMY65540:OMY65554 OWU65540:OWU65554 PGQ65540:PGQ65554 PQM65540:PQM65554 QAI65540:QAI65554 QKE65540:QKE65554 QUA65540:QUA65554 RDW65540:RDW65554 RNS65540:RNS65554 RXO65540:RXO65554 SHK65540:SHK65554 SRG65540:SRG65554 TBC65540:TBC65554 TKY65540:TKY65554 TUU65540:TUU65554 UEQ65540:UEQ65554 UOM65540:UOM65554 UYI65540:UYI65554 VIE65540:VIE65554 VSA65540:VSA65554 WBW65540:WBW65554 WLS65540:WLS65554 WVO65540:WVO65554 G131076:G131090 JC131076:JC131090 SY131076:SY131090 ACU131076:ACU131090 AMQ131076:AMQ131090 AWM131076:AWM131090 BGI131076:BGI131090 BQE131076:BQE131090 CAA131076:CAA131090 CJW131076:CJW131090 CTS131076:CTS131090 DDO131076:DDO131090 DNK131076:DNK131090 DXG131076:DXG131090 EHC131076:EHC131090 EQY131076:EQY131090 FAU131076:FAU131090 FKQ131076:FKQ131090 FUM131076:FUM131090 GEI131076:GEI131090 GOE131076:GOE131090 GYA131076:GYA131090 HHW131076:HHW131090 HRS131076:HRS131090 IBO131076:IBO131090 ILK131076:ILK131090 IVG131076:IVG131090 JFC131076:JFC131090 JOY131076:JOY131090 JYU131076:JYU131090 KIQ131076:KIQ131090 KSM131076:KSM131090 LCI131076:LCI131090 LME131076:LME131090 LWA131076:LWA131090 MFW131076:MFW131090 MPS131076:MPS131090 MZO131076:MZO131090 NJK131076:NJK131090 NTG131076:NTG131090 ODC131076:ODC131090 OMY131076:OMY131090 OWU131076:OWU131090 PGQ131076:PGQ131090 PQM131076:PQM131090 QAI131076:QAI131090 QKE131076:QKE131090 QUA131076:QUA131090 RDW131076:RDW131090 RNS131076:RNS131090 RXO131076:RXO131090 SHK131076:SHK131090 SRG131076:SRG131090 TBC131076:TBC131090 TKY131076:TKY131090 TUU131076:TUU131090 UEQ131076:UEQ131090 UOM131076:UOM131090 UYI131076:UYI131090 VIE131076:VIE131090 VSA131076:VSA131090 WBW131076:WBW131090 WLS131076:WLS131090 WVO131076:WVO131090 G196612:G196626 JC196612:JC196626 SY196612:SY196626 ACU196612:ACU196626 AMQ196612:AMQ196626 AWM196612:AWM196626 BGI196612:BGI196626 BQE196612:BQE196626 CAA196612:CAA196626 CJW196612:CJW196626 CTS196612:CTS196626 DDO196612:DDO196626 DNK196612:DNK196626 DXG196612:DXG196626 EHC196612:EHC196626 EQY196612:EQY196626 FAU196612:FAU196626 FKQ196612:FKQ196626 FUM196612:FUM196626 GEI196612:GEI196626 GOE196612:GOE196626 GYA196612:GYA196626 HHW196612:HHW196626 HRS196612:HRS196626 IBO196612:IBO196626 ILK196612:ILK196626 IVG196612:IVG196626 JFC196612:JFC196626 JOY196612:JOY196626 JYU196612:JYU196626 KIQ196612:KIQ196626 KSM196612:KSM196626 LCI196612:LCI196626 LME196612:LME196626 LWA196612:LWA196626 MFW196612:MFW196626 MPS196612:MPS196626 MZO196612:MZO196626 NJK196612:NJK196626 NTG196612:NTG196626 ODC196612:ODC196626 OMY196612:OMY196626 OWU196612:OWU196626 PGQ196612:PGQ196626 PQM196612:PQM196626 QAI196612:QAI196626 QKE196612:QKE196626 QUA196612:QUA196626 RDW196612:RDW196626 RNS196612:RNS196626 RXO196612:RXO196626 SHK196612:SHK196626 SRG196612:SRG196626 TBC196612:TBC196626 TKY196612:TKY196626 TUU196612:TUU196626 UEQ196612:UEQ196626 UOM196612:UOM196626 UYI196612:UYI196626 VIE196612:VIE196626 VSA196612:VSA196626 WBW196612:WBW196626 WLS196612:WLS196626 WVO196612:WVO196626 G262148:G262162 JC262148:JC262162 SY262148:SY262162 ACU262148:ACU262162 AMQ262148:AMQ262162 AWM262148:AWM262162 BGI262148:BGI262162 BQE262148:BQE262162 CAA262148:CAA262162 CJW262148:CJW262162 CTS262148:CTS262162 DDO262148:DDO262162 DNK262148:DNK262162 DXG262148:DXG262162 EHC262148:EHC262162 EQY262148:EQY262162 FAU262148:FAU262162 FKQ262148:FKQ262162 FUM262148:FUM262162 GEI262148:GEI262162 GOE262148:GOE262162 GYA262148:GYA262162 HHW262148:HHW262162 HRS262148:HRS262162 IBO262148:IBO262162 ILK262148:ILK262162 IVG262148:IVG262162 JFC262148:JFC262162 JOY262148:JOY262162 JYU262148:JYU262162 KIQ262148:KIQ262162 KSM262148:KSM262162 LCI262148:LCI262162 LME262148:LME262162 LWA262148:LWA262162 MFW262148:MFW262162 MPS262148:MPS262162 MZO262148:MZO262162 NJK262148:NJK262162 NTG262148:NTG262162 ODC262148:ODC262162 OMY262148:OMY262162 OWU262148:OWU262162 PGQ262148:PGQ262162 PQM262148:PQM262162 QAI262148:QAI262162 QKE262148:QKE262162 QUA262148:QUA262162 RDW262148:RDW262162 RNS262148:RNS262162 RXO262148:RXO262162 SHK262148:SHK262162 SRG262148:SRG262162 TBC262148:TBC262162 TKY262148:TKY262162 TUU262148:TUU262162 UEQ262148:UEQ262162 UOM262148:UOM262162 UYI262148:UYI262162 VIE262148:VIE262162 VSA262148:VSA262162 WBW262148:WBW262162 WLS262148:WLS262162 WVO262148:WVO262162 G327684:G327698 JC327684:JC327698 SY327684:SY327698 ACU327684:ACU327698 AMQ327684:AMQ327698 AWM327684:AWM327698 BGI327684:BGI327698 BQE327684:BQE327698 CAA327684:CAA327698 CJW327684:CJW327698 CTS327684:CTS327698 DDO327684:DDO327698 DNK327684:DNK327698 DXG327684:DXG327698 EHC327684:EHC327698 EQY327684:EQY327698 FAU327684:FAU327698 FKQ327684:FKQ327698 FUM327684:FUM327698 GEI327684:GEI327698 GOE327684:GOE327698 GYA327684:GYA327698 HHW327684:HHW327698 HRS327684:HRS327698 IBO327684:IBO327698 ILK327684:ILK327698 IVG327684:IVG327698 JFC327684:JFC327698 JOY327684:JOY327698 JYU327684:JYU327698 KIQ327684:KIQ327698 KSM327684:KSM327698 LCI327684:LCI327698 LME327684:LME327698 LWA327684:LWA327698 MFW327684:MFW327698 MPS327684:MPS327698 MZO327684:MZO327698 NJK327684:NJK327698 NTG327684:NTG327698 ODC327684:ODC327698 OMY327684:OMY327698 OWU327684:OWU327698 PGQ327684:PGQ327698 PQM327684:PQM327698 QAI327684:QAI327698 QKE327684:QKE327698 QUA327684:QUA327698 RDW327684:RDW327698 RNS327684:RNS327698 RXO327684:RXO327698 SHK327684:SHK327698 SRG327684:SRG327698 TBC327684:TBC327698 TKY327684:TKY327698 TUU327684:TUU327698 UEQ327684:UEQ327698 UOM327684:UOM327698 UYI327684:UYI327698 VIE327684:VIE327698 VSA327684:VSA327698 WBW327684:WBW327698 WLS327684:WLS327698 WVO327684:WVO327698 G393220:G393234 JC393220:JC393234 SY393220:SY393234 ACU393220:ACU393234 AMQ393220:AMQ393234 AWM393220:AWM393234 BGI393220:BGI393234 BQE393220:BQE393234 CAA393220:CAA393234 CJW393220:CJW393234 CTS393220:CTS393234 DDO393220:DDO393234 DNK393220:DNK393234 DXG393220:DXG393234 EHC393220:EHC393234 EQY393220:EQY393234 FAU393220:FAU393234 FKQ393220:FKQ393234 FUM393220:FUM393234 GEI393220:GEI393234 GOE393220:GOE393234 GYA393220:GYA393234 HHW393220:HHW393234 HRS393220:HRS393234 IBO393220:IBO393234 ILK393220:ILK393234 IVG393220:IVG393234 JFC393220:JFC393234 JOY393220:JOY393234 JYU393220:JYU393234 KIQ393220:KIQ393234 KSM393220:KSM393234 LCI393220:LCI393234 LME393220:LME393234 LWA393220:LWA393234 MFW393220:MFW393234 MPS393220:MPS393234 MZO393220:MZO393234 NJK393220:NJK393234 NTG393220:NTG393234 ODC393220:ODC393234 OMY393220:OMY393234 OWU393220:OWU393234 PGQ393220:PGQ393234 PQM393220:PQM393234 QAI393220:QAI393234 QKE393220:QKE393234 QUA393220:QUA393234 RDW393220:RDW393234 RNS393220:RNS393234 RXO393220:RXO393234 SHK393220:SHK393234 SRG393220:SRG393234 TBC393220:TBC393234 TKY393220:TKY393234 TUU393220:TUU393234 UEQ393220:UEQ393234 UOM393220:UOM393234 UYI393220:UYI393234 VIE393220:VIE393234 VSA393220:VSA393234 WBW393220:WBW393234 WLS393220:WLS393234 WVO393220:WVO393234 G458756:G458770 JC458756:JC458770 SY458756:SY458770 ACU458756:ACU458770 AMQ458756:AMQ458770 AWM458756:AWM458770 BGI458756:BGI458770 BQE458756:BQE458770 CAA458756:CAA458770 CJW458756:CJW458770 CTS458756:CTS458770 DDO458756:DDO458770 DNK458756:DNK458770 DXG458756:DXG458770 EHC458756:EHC458770 EQY458756:EQY458770 FAU458756:FAU458770 FKQ458756:FKQ458770 FUM458756:FUM458770 GEI458756:GEI458770 GOE458756:GOE458770 GYA458756:GYA458770 HHW458756:HHW458770 HRS458756:HRS458770 IBO458756:IBO458770 ILK458756:ILK458770 IVG458756:IVG458770 JFC458756:JFC458770 JOY458756:JOY458770 JYU458756:JYU458770 KIQ458756:KIQ458770 KSM458756:KSM458770 LCI458756:LCI458770 LME458756:LME458770 LWA458756:LWA458770 MFW458756:MFW458770 MPS458756:MPS458770 MZO458756:MZO458770 NJK458756:NJK458770 NTG458756:NTG458770 ODC458756:ODC458770 OMY458756:OMY458770 OWU458756:OWU458770 PGQ458756:PGQ458770 PQM458756:PQM458770 QAI458756:QAI458770 QKE458756:QKE458770 QUA458756:QUA458770 RDW458756:RDW458770 RNS458756:RNS458770 RXO458756:RXO458770 SHK458756:SHK458770 SRG458756:SRG458770 TBC458756:TBC458770 TKY458756:TKY458770 TUU458756:TUU458770 UEQ458756:UEQ458770 UOM458756:UOM458770 UYI458756:UYI458770 VIE458756:VIE458770 VSA458756:VSA458770 WBW458756:WBW458770 WLS458756:WLS458770 WVO458756:WVO458770 G524292:G524306 JC524292:JC524306 SY524292:SY524306 ACU524292:ACU524306 AMQ524292:AMQ524306 AWM524292:AWM524306 BGI524292:BGI524306 BQE524292:BQE524306 CAA524292:CAA524306 CJW524292:CJW524306 CTS524292:CTS524306 DDO524292:DDO524306 DNK524292:DNK524306 DXG524292:DXG524306 EHC524292:EHC524306 EQY524292:EQY524306 FAU524292:FAU524306 FKQ524292:FKQ524306 FUM524292:FUM524306 GEI524292:GEI524306 GOE524292:GOE524306 GYA524292:GYA524306 HHW524292:HHW524306 HRS524292:HRS524306 IBO524292:IBO524306 ILK524292:ILK524306 IVG524292:IVG524306 JFC524292:JFC524306 JOY524292:JOY524306 JYU524292:JYU524306 KIQ524292:KIQ524306 KSM524292:KSM524306 LCI524292:LCI524306 LME524292:LME524306 LWA524292:LWA524306 MFW524292:MFW524306 MPS524292:MPS524306 MZO524292:MZO524306 NJK524292:NJK524306 NTG524292:NTG524306 ODC524292:ODC524306 OMY524292:OMY524306 OWU524292:OWU524306 PGQ524292:PGQ524306 PQM524292:PQM524306 QAI524292:QAI524306 QKE524292:QKE524306 QUA524292:QUA524306 RDW524292:RDW524306 RNS524292:RNS524306 RXO524292:RXO524306 SHK524292:SHK524306 SRG524292:SRG524306 TBC524292:TBC524306 TKY524292:TKY524306 TUU524292:TUU524306 UEQ524292:UEQ524306 UOM524292:UOM524306 UYI524292:UYI524306 VIE524292:VIE524306 VSA524292:VSA524306 WBW524292:WBW524306 WLS524292:WLS524306 WVO524292:WVO524306 G589828:G589842 JC589828:JC589842 SY589828:SY589842 ACU589828:ACU589842 AMQ589828:AMQ589842 AWM589828:AWM589842 BGI589828:BGI589842 BQE589828:BQE589842 CAA589828:CAA589842 CJW589828:CJW589842 CTS589828:CTS589842 DDO589828:DDO589842 DNK589828:DNK589842 DXG589828:DXG589842 EHC589828:EHC589842 EQY589828:EQY589842 FAU589828:FAU589842 FKQ589828:FKQ589842 FUM589828:FUM589842 GEI589828:GEI589842 GOE589828:GOE589842 GYA589828:GYA589842 HHW589828:HHW589842 HRS589828:HRS589842 IBO589828:IBO589842 ILK589828:ILK589842 IVG589828:IVG589842 JFC589828:JFC589842 JOY589828:JOY589842 JYU589828:JYU589842 KIQ589828:KIQ589842 KSM589828:KSM589842 LCI589828:LCI589842 LME589828:LME589842 LWA589828:LWA589842 MFW589828:MFW589842 MPS589828:MPS589842 MZO589828:MZO589842 NJK589828:NJK589842 NTG589828:NTG589842 ODC589828:ODC589842 OMY589828:OMY589842 OWU589828:OWU589842 PGQ589828:PGQ589842 PQM589828:PQM589842 QAI589828:QAI589842 QKE589828:QKE589842 QUA589828:QUA589842 RDW589828:RDW589842 RNS589828:RNS589842 RXO589828:RXO589842 SHK589828:SHK589842 SRG589828:SRG589842 TBC589828:TBC589842 TKY589828:TKY589842 TUU589828:TUU589842 UEQ589828:UEQ589842 UOM589828:UOM589842 UYI589828:UYI589842 VIE589828:VIE589842 VSA589828:VSA589842 WBW589828:WBW589842 WLS589828:WLS589842 WVO589828:WVO589842 G655364:G655378 JC655364:JC655378 SY655364:SY655378 ACU655364:ACU655378 AMQ655364:AMQ655378 AWM655364:AWM655378 BGI655364:BGI655378 BQE655364:BQE655378 CAA655364:CAA655378 CJW655364:CJW655378 CTS655364:CTS655378 DDO655364:DDO655378 DNK655364:DNK655378 DXG655364:DXG655378 EHC655364:EHC655378 EQY655364:EQY655378 FAU655364:FAU655378 FKQ655364:FKQ655378 FUM655364:FUM655378 GEI655364:GEI655378 GOE655364:GOE655378 GYA655364:GYA655378 HHW655364:HHW655378 HRS655364:HRS655378 IBO655364:IBO655378 ILK655364:ILK655378 IVG655364:IVG655378 JFC655364:JFC655378 JOY655364:JOY655378 JYU655364:JYU655378 KIQ655364:KIQ655378 KSM655364:KSM655378 LCI655364:LCI655378 LME655364:LME655378 LWA655364:LWA655378 MFW655364:MFW655378 MPS655364:MPS655378 MZO655364:MZO655378 NJK655364:NJK655378 NTG655364:NTG655378 ODC655364:ODC655378 OMY655364:OMY655378 OWU655364:OWU655378 PGQ655364:PGQ655378 PQM655364:PQM655378 QAI655364:QAI655378 QKE655364:QKE655378 QUA655364:QUA655378 RDW655364:RDW655378 RNS655364:RNS655378 RXO655364:RXO655378 SHK655364:SHK655378 SRG655364:SRG655378 TBC655364:TBC655378 TKY655364:TKY655378 TUU655364:TUU655378 UEQ655364:UEQ655378 UOM655364:UOM655378 UYI655364:UYI655378 VIE655364:VIE655378 VSA655364:VSA655378 WBW655364:WBW655378 WLS655364:WLS655378 WVO655364:WVO655378 G720900:G720914 JC720900:JC720914 SY720900:SY720914 ACU720900:ACU720914 AMQ720900:AMQ720914 AWM720900:AWM720914 BGI720900:BGI720914 BQE720900:BQE720914 CAA720900:CAA720914 CJW720900:CJW720914 CTS720900:CTS720914 DDO720900:DDO720914 DNK720900:DNK720914 DXG720900:DXG720914 EHC720900:EHC720914 EQY720900:EQY720914 FAU720900:FAU720914 FKQ720900:FKQ720914 FUM720900:FUM720914 GEI720900:GEI720914 GOE720900:GOE720914 GYA720900:GYA720914 HHW720900:HHW720914 HRS720900:HRS720914 IBO720900:IBO720914 ILK720900:ILK720914 IVG720900:IVG720914 JFC720900:JFC720914 JOY720900:JOY720914 JYU720900:JYU720914 KIQ720900:KIQ720914 KSM720900:KSM720914 LCI720900:LCI720914 LME720900:LME720914 LWA720900:LWA720914 MFW720900:MFW720914 MPS720900:MPS720914 MZO720900:MZO720914 NJK720900:NJK720914 NTG720900:NTG720914 ODC720900:ODC720914 OMY720900:OMY720914 OWU720900:OWU720914 PGQ720900:PGQ720914 PQM720900:PQM720914 QAI720900:QAI720914 QKE720900:QKE720914 QUA720900:QUA720914 RDW720900:RDW720914 RNS720900:RNS720914 RXO720900:RXO720914 SHK720900:SHK720914 SRG720900:SRG720914 TBC720900:TBC720914 TKY720900:TKY720914 TUU720900:TUU720914 UEQ720900:UEQ720914 UOM720900:UOM720914 UYI720900:UYI720914 VIE720900:VIE720914 VSA720900:VSA720914 WBW720900:WBW720914 WLS720900:WLS720914 WVO720900:WVO720914 G786436:G786450 JC786436:JC786450 SY786436:SY786450 ACU786436:ACU786450 AMQ786436:AMQ786450 AWM786436:AWM786450 BGI786436:BGI786450 BQE786436:BQE786450 CAA786436:CAA786450 CJW786436:CJW786450 CTS786436:CTS786450 DDO786436:DDO786450 DNK786436:DNK786450 DXG786436:DXG786450 EHC786436:EHC786450 EQY786436:EQY786450 FAU786436:FAU786450 FKQ786436:FKQ786450 FUM786436:FUM786450 GEI786436:GEI786450 GOE786436:GOE786450 GYA786436:GYA786450 HHW786436:HHW786450 HRS786436:HRS786450 IBO786436:IBO786450 ILK786436:ILK786450 IVG786436:IVG786450 JFC786436:JFC786450 JOY786436:JOY786450 JYU786436:JYU786450 KIQ786436:KIQ786450 KSM786436:KSM786450 LCI786436:LCI786450 LME786436:LME786450 LWA786436:LWA786450 MFW786436:MFW786450 MPS786436:MPS786450 MZO786436:MZO786450 NJK786436:NJK786450 NTG786436:NTG786450 ODC786436:ODC786450 OMY786436:OMY786450 OWU786436:OWU786450 PGQ786436:PGQ786450 PQM786436:PQM786450 QAI786436:QAI786450 QKE786436:QKE786450 QUA786436:QUA786450 RDW786436:RDW786450 RNS786436:RNS786450 RXO786436:RXO786450 SHK786436:SHK786450 SRG786436:SRG786450 TBC786436:TBC786450 TKY786436:TKY786450 TUU786436:TUU786450 UEQ786436:UEQ786450 UOM786436:UOM786450 UYI786436:UYI786450 VIE786436:VIE786450 VSA786436:VSA786450 WBW786436:WBW786450 WLS786436:WLS786450 WVO786436:WVO786450 G851972:G851986 JC851972:JC851986 SY851972:SY851986 ACU851972:ACU851986 AMQ851972:AMQ851986 AWM851972:AWM851986 BGI851972:BGI851986 BQE851972:BQE851986 CAA851972:CAA851986 CJW851972:CJW851986 CTS851972:CTS851986 DDO851972:DDO851986 DNK851972:DNK851986 DXG851972:DXG851986 EHC851972:EHC851986 EQY851972:EQY851986 FAU851972:FAU851986 FKQ851972:FKQ851986 FUM851972:FUM851986 GEI851972:GEI851986 GOE851972:GOE851986 GYA851972:GYA851986 HHW851972:HHW851986 HRS851972:HRS851986 IBO851972:IBO851986 ILK851972:ILK851986 IVG851972:IVG851986 JFC851972:JFC851986 JOY851972:JOY851986 JYU851972:JYU851986 KIQ851972:KIQ851986 KSM851972:KSM851986 LCI851972:LCI851986 LME851972:LME851986 LWA851972:LWA851986 MFW851972:MFW851986 MPS851972:MPS851986 MZO851972:MZO851986 NJK851972:NJK851986 NTG851972:NTG851986 ODC851972:ODC851986 OMY851972:OMY851986 OWU851972:OWU851986 PGQ851972:PGQ851986 PQM851972:PQM851986 QAI851972:QAI851986 QKE851972:QKE851986 QUA851972:QUA851986 RDW851972:RDW851986 RNS851972:RNS851986 RXO851972:RXO851986 SHK851972:SHK851986 SRG851972:SRG851986 TBC851972:TBC851986 TKY851972:TKY851986 TUU851972:TUU851986 UEQ851972:UEQ851986 UOM851972:UOM851986 UYI851972:UYI851986 VIE851972:VIE851986 VSA851972:VSA851986 WBW851972:WBW851986 WLS851972:WLS851986 WVO851972:WVO851986 G917508:G917522 JC917508:JC917522 SY917508:SY917522 ACU917508:ACU917522 AMQ917508:AMQ917522 AWM917508:AWM917522 BGI917508:BGI917522 BQE917508:BQE917522 CAA917508:CAA917522 CJW917508:CJW917522 CTS917508:CTS917522 DDO917508:DDO917522 DNK917508:DNK917522 DXG917508:DXG917522 EHC917508:EHC917522 EQY917508:EQY917522 FAU917508:FAU917522 FKQ917508:FKQ917522 FUM917508:FUM917522 GEI917508:GEI917522 GOE917508:GOE917522 GYA917508:GYA917522 HHW917508:HHW917522 HRS917508:HRS917522 IBO917508:IBO917522 ILK917508:ILK917522 IVG917508:IVG917522 JFC917508:JFC917522 JOY917508:JOY917522 JYU917508:JYU917522 KIQ917508:KIQ917522 KSM917508:KSM917522 LCI917508:LCI917522 LME917508:LME917522 LWA917508:LWA917522 MFW917508:MFW917522 MPS917508:MPS917522 MZO917508:MZO917522 NJK917508:NJK917522 NTG917508:NTG917522 ODC917508:ODC917522 OMY917508:OMY917522 OWU917508:OWU917522 PGQ917508:PGQ917522 PQM917508:PQM917522 QAI917508:QAI917522 QKE917508:QKE917522 QUA917508:QUA917522 RDW917508:RDW917522 RNS917508:RNS917522 RXO917508:RXO917522 SHK917508:SHK917522 SRG917508:SRG917522 TBC917508:TBC917522 TKY917508:TKY917522 TUU917508:TUU917522 UEQ917508:UEQ917522 UOM917508:UOM917522 UYI917508:UYI917522 VIE917508:VIE917522 VSA917508:VSA917522 WBW917508:WBW917522 WLS917508:WLS917522 WVO917508:WVO917522 G983044:G983058 JC983044:JC983058 SY983044:SY983058 ACU983044:ACU983058 AMQ983044:AMQ983058 AWM983044:AWM983058 BGI983044:BGI983058 BQE983044:BQE983058 CAA983044:CAA983058 CJW983044:CJW983058 CTS983044:CTS983058 DDO983044:DDO983058 DNK983044:DNK983058 DXG983044:DXG983058 EHC983044:EHC983058 EQY983044:EQY983058 FAU983044:FAU983058 FKQ983044:FKQ983058 FUM983044:FUM983058 GEI983044:GEI983058 GOE983044:GOE983058 GYA983044:GYA983058 HHW983044:HHW983058 HRS983044:HRS983058 IBO983044:IBO983058 ILK983044:ILK983058 IVG983044:IVG983058 JFC983044:JFC983058 JOY983044:JOY983058 JYU983044:JYU983058 KIQ983044:KIQ983058 KSM983044:KSM983058 LCI983044:LCI983058 LME983044:LME983058 LWA983044:LWA983058 MFW983044:MFW983058 MPS983044:MPS983058 MZO983044:MZO983058 NJK983044:NJK983058 NTG983044:NTG983058 ODC983044:ODC983058 OMY983044:OMY983058 OWU983044:OWU983058 PGQ983044:PGQ983058 PQM983044:PQM983058 QAI983044:QAI983058 QKE983044:QKE983058 QUA983044:QUA983058 RDW983044:RDW983058 RNS983044:RNS983058 RXO983044:RXO983058 SHK983044:SHK983058 SRG983044:SRG983058 TBC983044:TBC983058 TKY983044:TKY983058 TUU983044:TUU983058 UEQ983044:UEQ983058 UOM983044:UOM983058 UYI983044:UYI983058 VIE983044:VIE983058 VSA983044:VSA983058 WBW983044:WBW983058 WLS983044:WLS983058 WVO983044:WVO983058" xr:uid="{00000000-0002-0000-0C00-000000000000}">
      <formula1>$G$24:$G$25</formula1>
    </dataValidation>
  </dataValidations>
  <printOptions horizontalCentered="1" verticalCentered="1"/>
  <pageMargins left="0.70866141732283472" right="0.19685039370078741" top="0.39370078740157483" bottom="0.39370078740157483" header="0.39370078740157483" footer="0"/>
  <pageSetup paperSize="9" scale="73" orientation="landscape" blackAndWhite="1" cellComments="asDisplayed" r:id="rId1"/>
  <headerFooter scaleWithDoc="0">
    <oddFooter>&amp;C&amp;"游ゴシック,標準"12/24&amp;R&amp;"游ゴシック,標準"&amp;F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Check Box 1">
              <controlPr defaultSize="0" autoFill="0" autoLine="0" autoPict="0">
                <anchor moveWithCells="1">
                  <from>
                    <xdr:col>28</xdr:col>
                    <xdr:colOff>66675</xdr:colOff>
                    <xdr:row>4</xdr:row>
                    <xdr:rowOff>0</xdr:rowOff>
                  </from>
                  <to>
                    <xdr:col>29</xdr:col>
                    <xdr:colOff>104775</xdr:colOff>
                    <xdr:row>6</xdr:row>
                    <xdr:rowOff>0</xdr:rowOff>
                  </to>
                </anchor>
              </controlPr>
            </control>
          </mc:Choice>
        </mc:AlternateContent>
        <mc:AlternateContent xmlns:mc="http://schemas.openxmlformats.org/markup-compatibility/2006">
          <mc:Choice Requires="x14">
            <control shapeId="210946" r:id="rId5" name="Check Box 2">
              <controlPr defaultSize="0" autoFill="0" autoLine="0" autoPict="0">
                <anchor moveWithCells="1">
                  <from>
                    <xdr:col>31</xdr:col>
                    <xdr:colOff>66675</xdr:colOff>
                    <xdr:row>4</xdr:row>
                    <xdr:rowOff>0</xdr:rowOff>
                  </from>
                  <to>
                    <xdr:col>32</xdr:col>
                    <xdr:colOff>104775</xdr:colOff>
                    <xdr:row>6</xdr:row>
                    <xdr:rowOff>0</xdr:rowOff>
                  </to>
                </anchor>
              </controlPr>
            </control>
          </mc:Choice>
        </mc:AlternateContent>
        <mc:AlternateContent xmlns:mc="http://schemas.openxmlformats.org/markup-compatibility/2006">
          <mc:Choice Requires="x14">
            <control shapeId="210947" r:id="rId6" name="Check Box 3">
              <controlPr defaultSize="0" autoFill="0" autoLine="0" autoPict="0">
                <anchor moveWithCells="1">
                  <from>
                    <xdr:col>28</xdr:col>
                    <xdr:colOff>66675</xdr:colOff>
                    <xdr:row>6</xdr:row>
                    <xdr:rowOff>0</xdr:rowOff>
                  </from>
                  <to>
                    <xdr:col>29</xdr:col>
                    <xdr:colOff>104775</xdr:colOff>
                    <xdr:row>8</xdr:row>
                    <xdr:rowOff>0</xdr:rowOff>
                  </to>
                </anchor>
              </controlPr>
            </control>
          </mc:Choice>
        </mc:AlternateContent>
        <mc:AlternateContent xmlns:mc="http://schemas.openxmlformats.org/markup-compatibility/2006">
          <mc:Choice Requires="x14">
            <control shapeId="210948" r:id="rId7" name="Check Box 4">
              <controlPr defaultSize="0" autoFill="0" autoLine="0" autoPict="0">
                <anchor moveWithCells="1">
                  <from>
                    <xdr:col>31</xdr:col>
                    <xdr:colOff>66675</xdr:colOff>
                    <xdr:row>6</xdr:row>
                    <xdr:rowOff>0</xdr:rowOff>
                  </from>
                  <to>
                    <xdr:col>32</xdr:col>
                    <xdr:colOff>104775</xdr:colOff>
                    <xdr:row>8</xdr:row>
                    <xdr:rowOff>0</xdr:rowOff>
                  </to>
                </anchor>
              </controlPr>
            </control>
          </mc:Choice>
        </mc:AlternateContent>
        <mc:AlternateContent xmlns:mc="http://schemas.openxmlformats.org/markup-compatibility/2006">
          <mc:Choice Requires="x14">
            <control shapeId="210949" r:id="rId8" name="Check Box 5">
              <controlPr defaultSize="0" autoFill="0" autoLine="0" autoPict="0">
                <anchor moveWithCells="1">
                  <from>
                    <xdr:col>28</xdr:col>
                    <xdr:colOff>66675</xdr:colOff>
                    <xdr:row>8</xdr:row>
                    <xdr:rowOff>0</xdr:rowOff>
                  </from>
                  <to>
                    <xdr:col>29</xdr:col>
                    <xdr:colOff>104775</xdr:colOff>
                    <xdr:row>10</xdr:row>
                    <xdr:rowOff>0</xdr:rowOff>
                  </to>
                </anchor>
              </controlPr>
            </control>
          </mc:Choice>
        </mc:AlternateContent>
        <mc:AlternateContent xmlns:mc="http://schemas.openxmlformats.org/markup-compatibility/2006">
          <mc:Choice Requires="x14">
            <control shapeId="210950" r:id="rId9" name="Check Box 6">
              <controlPr defaultSize="0" autoFill="0" autoLine="0" autoPict="0">
                <anchor moveWithCells="1">
                  <from>
                    <xdr:col>31</xdr:col>
                    <xdr:colOff>66675</xdr:colOff>
                    <xdr:row>8</xdr:row>
                    <xdr:rowOff>0</xdr:rowOff>
                  </from>
                  <to>
                    <xdr:col>32</xdr:col>
                    <xdr:colOff>104775</xdr:colOff>
                    <xdr:row>10</xdr:row>
                    <xdr:rowOff>0</xdr:rowOff>
                  </to>
                </anchor>
              </controlPr>
            </control>
          </mc:Choice>
        </mc:AlternateContent>
        <mc:AlternateContent xmlns:mc="http://schemas.openxmlformats.org/markup-compatibility/2006">
          <mc:Choice Requires="x14">
            <control shapeId="210951" r:id="rId10" name="Check Box 7">
              <controlPr defaultSize="0" autoFill="0" autoLine="0" autoPict="0">
                <anchor moveWithCells="1">
                  <from>
                    <xdr:col>28</xdr:col>
                    <xdr:colOff>66675</xdr:colOff>
                    <xdr:row>10</xdr:row>
                    <xdr:rowOff>0</xdr:rowOff>
                  </from>
                  <to>
                    <xdr:col>29</xdr:col>
                    <xdr:colOff>104775</xdr:colOff>
                    <xdr:row>12</xdr:row>
                    <xdr:rowOff>0</xdr:rowOff>
                  </to>
                </anchor>
              </controlPr>
            </control>
          </mc:Choice>
        </mc:AlternateContent>
        <mc:AlternateContent xmlns:mc="http://schemas.openxmlformats.org/markup-compatibility/2006">
          <mc:Choice Requires="x14">
            <control shapeId="210952" r:id="rId11" name="Check Box 8">
              <controlPr defaultSize="0" autoFill="0" autoLine="0" autoPict="0">
                <anchor moveWithCells="1">
                  <from>
                    <xdr:col>31</xdr:col>
                    <xdr:colOff>66675</xdr:colOff>
                    <xdr:row>10</xdr:row>
                    <xdr:rowOff>0</xdr:rowOff>
                  </from>
                  <to>
                    <xdr:col>32</xdr:col>
                    <xdr:colOff>104775</xdr:colOff>
                    <xdr:row>12</xdr:row>
                    <xdr:rowOff>0</xdr:rowOff>
                  </to>
                </anchor>
              </controlPr>
            </control>
          </mc:Choice>
        </mc:AlternateContent>
        <mc:AlternateContent xmlns:mc="http://schemas.openxmlformats.org/markup-compatibility/2006">
          <mc:Choice Requires="x14">
            <control shapeId="210953" r:id="rId12" name="Check Box 9">
              <controlPr defaultSize="0" autoFill="0" autoLine="0" autoPict="0">
                <anchor moveWithCells="1">
                  <from>
                    <xdr:col>28</xdr:col>
                    <xdr:colOff>66675</xdr:colOff>
                    <xdr:row>14</xdr:row>
                    <xdr:rowOff>0</xdr:rowOff>
                  </from>
                  <to>
                    <xdr:col>29</xdr:col>
                    <xdr:colOff>104775</xdr:colOff>
                    <xdr:row>16</xdr:row>
                    <xdr:rowOff>0</xdr:rowOff>
                  </to>
                </anchor>
              </controlPr>
            </control>
          </mc:Choice>
        </mc:AlternateContent>
        <mc:AlternateContent xmlns:mc="http://schemas.openxmlformats.org/markup-compatibility/2006">
          <mc:Choice Requires="x14">
            <control shapeId="210954" r:id="rId13" name="Check Box 10">
              <controlPr defaultSize="0" autoFill="0" autoLine="0" autoPict="0">
                <anchor moveWithCells="1">
                  <from>
                    <xdr:col>31</xdr:col>
                    <xdr:colOff>66675</xdr:colOff>
                    <xdr:row>14</xdr:row>
                    <xdr:rowOff>0</xdr:rowOff>
                  </from>
                  <to>
                    <xdr:col>32</xdr:col>
                    <xdr:colOff>104775</xdr:colOff>
                    <xdr:row>16</xdr:row>
                    <xdr:rowOff>0</xdr:rowOff>
                  </to>
                </anchor>
              </controlPr>
            </control>
          </mc:Choice>
        </mc:AlternateContent>
        <mc:AlternateContent xmlns:mc="http://schemas.openxmlformats.org/markup-compatibility/2006">
          <mc:Choice Requires="x14">
            <control shapeId="210955" r:id="rId14" name="Check Box 11">
              <controlPr defaultSize="0" autoFill="0" autoLine="0" autoPict="0">
                <anchor moveWithCells="1">
                  <from>
                    <xdr:col>28</xdr:col>
                    <xdr:colOff>66675</xdr:colOff>
                    <xdr:row>16</xdr:row>
                    <xdr:rowOff>0</xdr:rowOff>
                  </from>
                  <to>
                    <xdr:col>29</xdr:col>
                    <xdr:colOff>104775</xdr:colOff>
                    <xdr:row>18</xdr:row>
                    <xdr:rowOff>0</xdr:rowOff>
                  </to>
                </anchor>
              </controlPr>
            </control>
          </mc:Choice>
        </mc:AlternateContent>
        <mc:AlternateContent xmlns:mc="http://schemas.openxmlformats.org/markup-compatibility/2006">
          <mc:Choice Requires="x14">
            <control shapeId="210956" r:id="rId15" name="Check Box 12">
              <controlPr defaultSize="0" autoFill="0" autoLine="0" autoPict="0">
                <anchor moveWithCells="1">
                  <from>
                    <xdr:col>31</xdr:col>
                    <xdr:colOff>66675</xdr:colOff>
                    <xdr:row>16</xdr:row>
                    <xdr:rowOff>0</xdr:rowOff>
                  </from>
                  <to>
                    <xdr:col>32</xdr:col>
                    <xdr:colOff>104775</xdr:colOff>
                    <xdr:row>18</xdr:row>
                    <xdr:rowOff>0</xdr:rowOff>
                  </to>
                </anchor>
              </controlPr>
            </control>
          </mc:Choice>
        </mc:AlternateContent>
        <mc:AlternateContent xmlns:mc="http://schemas.openxmlformats.org/markup-compatibility/2006">
          <mc:Choice Requires="x14">
            <control shapeId="210957" r:id="rId16" name="Check Box 13">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58" r:id="rId17" name="Check Box 14">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59" r:id="rId18" name="Check Box 15">
              <controlPr defaultSize="0" autoFill="0" autoLine="0" autoPict="0">
                <anchor moveWithCells="1">
                  <from>
                    <xdr:col>28</xdr:col>
                    <xdr:colOff>66675</xdr:colOff>
                    <xdr:row>22</xdr:row>
                    <xdr:rowOff>0</xdr:rowOff>
                  </from>
                  <to>
                    <xdr:col>29</xdr:col>
                    <xdr:colOff>104775</xdr:colOff>
                    <xdr:row>24</xdr:row>
                    <xdr:rowOff>0</xdr:rowOff>
                  </to>
                </anchor>
              </controlPr>
            </control>
          </mc:Choice>
        </mc:AlternateContent>
        <mc:AlternateContent xmlns:mc="http://schemas.openxmlformats.org/markup-compatibility/2006">
          <mc:Choice Requires="x14">
            <control shapeId="210960" r:id="rId19" name="Check Box 16">
              <controlPr defaultSize="0" autoFill="0" autoLine="0" autoPict="0">
                <anchor moveWithCells="1">
                  <from>
                    <xdr:col>31</xdr:col>
                    <xdr:colOff>66675</xdr:colOff>
                    <xdr:row>22</xdr:row>
                    <xdr:rowOff>0</xdr:rowOff>
                  </from>
                  <to>
                    <xdr:col>32</xdr:col>
                    <xdr:colOff>104775</xdr:colOff>
                    <xdr:row>24</xdr:row>
                    <xdr:rowOff>0</xdr:rowOff>
                  </to>
                </anchor>
              </controlPr>
            </control>
          </mc:Choice>
        </mc:AlternateContent>
        <mc:AlternateContent xmlns:mc="http://schemas.openxmlformats.org/markup-compatibility/2006">
          <mc:Choice Requires="x14">
            <control shapeId="210961" r:id="rId20" name="Check Box 17">
              <controlPr defaultSize="0" autoFill="0" autoLine="0" autoPict="0">
                <anchor moveWithCells="1">
                  <from>
                    <xdr:col>28</xdr:col>
                    <xdr:colOff>66675</xdr:colOff>
                    <xdr:row>24</xdr:row>
                    <xdr:rowOff>0</xdr:rowOff>
                  </from>
                  <to>
                    <xdr:col>29</xdr:col>
                    <xdr:colOff>104775</xdr:colOff>
                    <xdr:row>26</xdr:row>
                    <xdr:rowOff>0</xdr:rowOff>
                  </to>
                </anchor>
              </controlPr>
            </control>
          </mc:Choice>
        </mc:AlternateContent>
        <mc:AlternateContent xmlns:mc="http://schemas.openxmlformats.org/markup-compatibility/2006">
          <mc:Choice Requires="x14">
            <control shapeId="210962" r:id="rId21" name="Check Box 18">
              <controlPr defaultSize="0" autoFill="0" autoLine="0" autoPict="0">
                <anchor moveWithCells="1">
                  <from>
                    <xdr:col>31</xdr:col>
                    <xdr:colOff>66675</xdr:colOff>
                    <xdr:row>24</xdr:row>
                    <xdr:rowOff>0</xdr:rowOff>
                  </from>
                  <to>
                    <xdr:col>32</xdr:col>
                    <xdr:colOff>104775</xdr:colOff>
                    <xdr:row>26</xdr:row>
                    <xdr:rowOff>0</xdr:rowOff>
                  </to>
                </anchor>
              </controlPr>
            </control>
          </mc:Choice>
        </mc:AlternateContent>
        <mc:AlternateContent xmlns:mc="http://schemas.openxmlformats.org/markup-compatibility/2006">
          <mc:Choice Requires="x14">
            <control shapeId="210963" r:id="rId22" name="Check Box 19">
              <controlPr defaultSize="0" autoFill="0" autoLine="0" autoPict="0">
                <anchor moveWithCells="1">
                  <from>
                    <xdr:col>28</xdr:col>
                    <xdr:colOff>66675</xdr:colOff>
                    <xdr:row>26</xdr:row>
                    <xdr:rowOff>0</xdr:rowOff>
                  </from>
                  <to>
                    <xdr:col>29</xdr:col>
                    <xdr:colOff>104775</xdr:colOff>
                    <xdr:row>28</xdr:row>
                    <xdr:rowOff>0</xdr:rowOff>
                  </to>
                </anchor>
              </controlPr>
            </control>
          </mc:Choice>
        </mc:AlternateContent>
        <mc:AlternateContent xmlns:mc="http://schemas.openxmlformats.org/markup-compatibility/2006">
          <mc:Choice Requires="x14">
            <control shapeId="210964" r:id="rId23" name="Check Box 20">
              <controlPr defaultSize="0" autoFill="0" autoLine="0" autoPict="0">
                <anchor moveWithCells="1">
                  <from>
                    <xdr:col>31</xdr:col>
                    <xdr:colOff>66675</xdr:colOff>
                    <xdr:row>26</xdr:row>
                    <xdr:rowOff>0</xdr:rowOff>
                  </from>
                  <to>
                    <xdr:col>32</xdr:col>
                    <xdr:colOff>104775</xdr:colOff>
                    <xdr:row>28</xdr:row>
                    <xdr:rowOff>0</xdr:rowOff>
                  </to>
                </anchor>
              </controlPr>
            </control>
          </mc:Choice>
        </mc:AlternateContent>
        <mc:AlternateContent xmlns:mc="http://schemas.openxmlformats.org/markup-compatibility/2006">
          <mc:Choice Requires="x14">
            <control shapeId="210965" r:id="rId24" name="Check Box 21">
              <controlPr defaultSize="0" autoFill="0" autoLine="0" autoPict="0">
                <anchor moveWithCells="1">
                  <from>
                    <xdr:col>28</xdr:col>
                    <xdr:colOff>66675</xdr:colOff>
                    <xdr:row>28</xdr:row>
                    <xdr:rowOff>0</xdr:rowOff>
                  </from>
                  <to>
                    <xdr:col>29</xdr:col>
                    <xdr:colOff>104775</xdr:colOff>
                    <xdr:row>29</xdr:row>
                    <xdr:rowOff>228600</xdr:rowOff>
                  </to>
                </anchor>
              </controlPr>
            </control>
          </mc:Choice>
        </mc:AlternateContent>
        <mc:AlternateContent xmlns:mc="http://schemas.openxmlformats.org/markup-compatibility/2006">
          <mc:Choice Requires="x14">
            <control shapeId="210966" r:id="rId25" name="Check Box 22">
              <controlPr defaultSize="0" autoFill="0" autoLine="0" autoPict="0">
                <anchor moveWithCells="1">
                  <from>
                    <xdr:col>31</xdr:col>
                    <xdr:colOff>66675</xdr:colOff>
                    <xdr:row>28</xdr:row>
                    <xdr:rowOff>0</xdr:rowOff>
                  </from>
                  <to>
                    <xdr:col>32</xdr:col>
                    <xdr:colOff>104775</xdr:colOff>
                    <xdr:row>29</xdr:row>
                    <xdr:rowOff>228600</xdr:rowOff>
                  </to>
                </anchor>
              </controlPr>
            </control>
          </mc:Choice>
        </mc:AlternateContent>
        <mc:AlternateContent xmlns:mc="http://schemas.openxmlformats.org/markup-compatibility/2006">
          <mc:Choice Requires="x14">
            <control shapeId="210967" r:id="rId26" name="Check Box 23">
              <controlPr defaultSize="0" autoFill="0" autoLine="0" autoPict="0">
                <anchor moveWithCells="1">
                  <from>
                    <xdr:col>28</xdr:col>
                    <xdr:colOff>66675</xdr:colOff>
                    <xdr:row>30</xdr:row>
                    <xdr:rowOff>0</xdr:rowOff>
                  </from>
                  <to>
                    <xdr:col>29</xdr:col>
                    <xdr:colOff>104775</xdr:colOff>
                    <xdr:row>31</xdr:row>
                    <xdr:rowOff>228600</xdr:rowOff>
                  </to>
                </anchor>
              </controlPr>
            </control>
          </mc:Choice>
        </mc:AlternateContent>
        <mc:AlternateContent xmlns:mc="http://schemas.openxmlformats.org/markup-compatibility/2006">
          <mc:Choice Requires="x14">
            <control shapeId="210968" r:id="rId27" name="Check Box 24">
              <controlPr defaultSize="0" autoFill="0" autoLine="0" autoPict="0">
                <anchor moveWithCells="1">
                  <from>
                    <xdr:col>31</xdr:col>
                    <xdr:colOff>66675</xdr:colOff>
                    <xdr:row>30</xdr:row>
                    <xdr:rowOff>0</xdr:rowOff>
                  </from>
                  <to>
                    <xdr:col>32</xdr:col>
                    <xdr:colOff>104775</xdr:colOff>
                    <xdr:row>31</xdr:row>
                    <xdr:rowOff>228600</xdr:rowOff>
                  </to>
                </anchor>
              </controlPr>
            </control>
          </mc:Choice>
        </mc:AlternateContent>
        <mc:AlternateContent xmlns:mc="http://schemas.openxmlformats.org/markup-compatibility/2006">
          <mc:Choice Requires="x14">
            <control shapeId="210969" r:id="rId28" name="Check Box 25">
              <controlPr defaultSize="0" autoFill="0" autoLine="0" autoPict="0">
                <anchor moveWithCells="1">
                  <from>
                    <xdr:col>28</xdr:col>
                    <xdr:colOff>66675</xdr:colOff>
                    <xdr:row>34</xdr:row>
                    <xdr:rowOff>0</xdr:rowOff>
                  </from>
                  <to>
                    <xdr:col>29</xdr:col>
                    <xdr:colOff>104775</xdr:colOff>
                    <xdr:row>35</xdr:row>
                    <xdr:rowOff>228600</xdr:rowOff>
                  </to>
                </anchor>
              </controlPr>
            </control>
          </mc:Choice>
        </mc:AlternateContent>
        <mc:AlternateContent xmlns:mc="http://schemas.openxmlformats.org/markup-compatibility/2006">
          <mc:Choice Requires="x14">
            <control shapeId="210970" r:id="rId29" name="Check Box 26">
              <controlPr defaultSize="0" autoFill="0" autoLine="0" autoPict="0">
                <anchor moveWithCells="1">
                  <from>
                    <xdr:col>31</xdr:col>
                    <xdr:colOff>66675</xdr:colOff>
                    <xdr:row>34</xdr:row>
                    <xdr:rowOff>0</xdr:rowOff>
                  </from>
                  <to>
                    <xdr:col>32</xdr:col>
                    <xdr:colOff>104775</xdr:colOff>
                    <xdr:row>35</xdr:row>
                    <xdr:rowOff>228600</xdr:rowOff>
                  </to>
                </anchor>
              </controlPr>
            </control>
          </mc:Choice>
        </mc:AlternateContent>
        <mc:AlternateContent xmlns:mc="http://schemas.openxmlformats.org/markup-compatibility/2006">
          <mc:Choice Requires="x14">
            <control shapeId="210971" r:id="rId30" name="Check Box 27">
              <controlPr defaultSize="0" autoFill="0" autoLine="0" autoPict="0">
                <anchor moveWithCells="1">
                  <from>
                    <xdr:col>28</xdr:col>
                    <xdr:colOff>66675</xdr:colOff>
                    <xdr:row>36</xdr:row>
                    <xdr:rowOff>0</xdr:rowOff>
                  </from>
                  <to>
                    <xdr:col>29</xdr:col>
                    <xdr:colOff>104775</xdr:colOff>
                    <xdr:row>37</xdr:row>
                    <xdr:rowOff>228600</xdr:rowOff>
                  </to>
                </anchor>
              </controlPr>
            </control>
          </mc:Choice>
        </mc:AlternateContent>
        <mc:AlternateContent xmlns:mc="http://schemas.openxmlformats.org/markup-compatibility/2006">
          <mc:Choice Requires="x14">
            <control shapeId="210972" r:id="rId31" name="Check Box 28">
              <controlPr defaultSize="0" autoFill="0" autoLine="0" autoPict="0">
                <anchor moveWithCells="1">
                  <from>
                    <xdr:col>31</xdr:col>
                    <xdr:colOff>66675</xdr:colOff>
                    <xdr:row>36</xdr:row>
                    <xdr:rowOff>0</xdr:rowOff>
                  </from>
                  <to>
                    <xdr:col>32</xdr:col>
                    <xdr:colOff>104775</xdr:colOff>
                    <xdr:row>37</xdr:row>
                    <xdr:rowOff>228600</xdr:rowOff>
                  </to>
                </anchor>
              </controlPr>
            </control>
          </mc:Choice>
        </mc:AlternateContent>
        <mc:AlternateContent xmlns:mc="http://schemas.openxmlformats.org/markup-compatibility/2006">
          <mc:Choice Requires="x14">
            <control shapeId="210973" r:id="rId32" name="Check Box 29">
              <controlPr defaultSize="0" autoFill="0" autoLine="0" autoPict="0">
                <anchor moveWithCells="1">
                  <from>
                    <xdr:col>28</xdr:col>
                    <xdr:colOff>66675</xdr:colOff>
                    <xdr:row>38</xdr:row>
                    <xdr:rowOff>0</xdr:rowOff>
                  </from>
                  <to>
                    <xdr:col>29</xdr:col>
                    <xdr:colOff>104775</xdr:colOff>
                    <xdr:row>39</xdr:row>
                    <xdr:rowOff>228600</xdr:rowOff>
                  </to>
                </anchor>
              </controlPr>
            </control>
          </mc:Choice>
        </mc:AlternateContent>
        <mc:AlternateContent xmlns:mc="http://schemas.openxmlformats.org/markup-compatibility/2006">
          <mc:Choice Requires="x14">
            <control shapeId="210974" r:id="rId33" name="Check Box 30">
              <controlPr defaultSize="0" autoFill="0" autoLine="0" autoPict="0">
                <anchor moveWithCells="1">
                  <from>
                    <xdr:col>31</xdr:col>
                    <xdr:colOff>66675</xdr:colOff>
                    <xdr:row>38</xdr:row>
                    <xdr:rowOff>0</xdr:rowOff>
                  </from>
                  <to>
                    <xdr:col>32</xdr:col>
                    <xdr:colOff>104775</xdr:colOff>
                    <xdr:row>39</xdr:row>
                    <xdr:rowOff>228600</xdr:rowOff>
                  </to>
                </anchor>
              </controlPr>
            </control>
          </mc:Choice>
        </mc:AlternateContent>
        <mc:AlternateContent xmlns:mc="http://schemas.openxmlformats.org/markup-compatibility/2006">
          <mc:Choice Requires="x14">
            <control shapeId="210975" r:id="rId34" name="Check Box 31">
              <controlPr defaultSize="0" autoFill="0" autoLine="0" autoPict="0">
                <anchor moveWithCells="1">
                  <from>
                    <xdr:col>28</xdr:col>
                    <xdr:colOff>66675</xdr:colOff>
                    <xdr:row>12</xdr:row>
                    <xdr:rowOff>0</xdr:rowOff>
                  </from>
                  <to>
                    <xdr:col>29</xdr:col>
                    <xdr:colOff>123825</xdr:colOff>
                    <xdr:row>13</xdr:row>
                    <xdr:rowOff>228600</xdr:rowOff>
                  </to>
                </anchor>
              </controlPr>
            </control>
          </mc:Choice>
        </mc:AlternateContent>
        <mc:AlternateContent xmlns:mc="http://schemas.openxmlformats.org/markup-compatibility/2006">
          <mc:Choice Requires="x14">
            <control shapeId="210976" r:id="rId35" name="Check Box 32">
              <controlPr defaultSize="0" autoFill="0" autoLine="0" autoPict="0">
                <anchor moveWithCells="1">
                  <from>
                    <xdr:col>31</xdr:col>
                    <xdr:colOff>66675</xdr:colOff>
                    <xdr:row>12</xdr:row>
                    <xdr:rowOff>0</xdr:rowOff>
                  </from>
                  <to>
                    <xdr:col>32</xdr:col>
                    <xdr:colOff>123825</xdr:colOff>
                    <xdr:row>13</xdr:row>
                    <xdr:rowOff>228600</xdr:rowOff>
                  </to>
                </anchor>
              </controlPr>
            </control>
          </mc:Choice>
        </mc:AlternateContent>
        <mc:AlternateContent xmlns:mc="http://schemas.openxmlformats.org/markup-compatibility/2006">
          <mc:Choice Requires="x14">
            <control shapeId="210977" r:id="rId36" name="Check Box 33">
              <controlPr defaultSize="0" autoFill="0" autoLine="0" autoPict="0">
                <anchor moveWithCells="1">
                  <from>
                    <xdr:col>28</xdr:col>
                    <xdr:colOff>66675</xdr:colOff>
                    <xdr:row>18</xdr:row>
                    <xdr:rowOff>0</xdr:rowOff>
                  </from>
                  <to>
                    <xdr:col>29</xdr:col>
                    <xdr:colOff>123825</xdr:colOff>
                    <xdr:row>19</xdr:row>
                    <xdr:rowOff>228600</xdr:rowOff>
                  </to>
                </anchor>
              </controlPr>
            </control>
          </mc:Choice>
        </mc:AlternateContent>
        <mc:AlternateContent xmlns:mc="http://schemas.openxmlformats.org/markup-compatibility/2006">
          <mc:Choice Requires="x14">
            <control shapeId="210978" r:id="rId37" name="Check Box 34">
              <controlPr defaultSize="0" autoFill="0" autoLine="0" autoPict="0">
                <anchor moveWithCells="1">
                  <from>
                    <xdr:col>31</xdr:col>
                    <xdr:colOff>66675</xdr:colOff>
                    <xdr:row>18</xdr:row>
                    <xdr:rowOff>0</xdr:rowOff>
                  </from>
                  <to>
                    <xdr:col>32</xdr:col>
                    <xdr:colOff>123825</xdr:colOff>
                    <xdr:row>19</xdr:row>
                    <xdr:rowOff>228600</xdr:rowOff>
                  </to>
                </anchor>
              </controlPr>
            </control>
          </mc:Choice>
        </mc:AlternateContent>
        <mc:AlternateContent xmlns:mc="http://schemas.openxmlformats.org/markup-compatibility/2006">
          <mc:Choice Requires="x14">
            <control shapeId="210979" r:id="rId38" name="Check Box 35">
              <controlPr defaultSize="0" autoFill="0" autoLine="0" autoPict="0">
                <anchor moveWithCells="1">
                  <from>
                    <xdr:col>28</xdr:col>
                    <xdr:colOff>66675</xdr:colOff>
                    <xdr:row>32</xdr:row>
                    <xdr:rowOff>0</xdr:rowOff>
                  </from>
                  <to>
                    <xdr:col>29</xdr:col>
                    <xdr:colOff>123825</xdr:colOff>
                    <xdr:row>33</xdr:row>
                    <xdr:rowOff>228600</xdr:rowOff>
                  </to>
                </anchor>
              </controlPr>
            </control>
          </mc:Choice>
        </mc:AlternateContent>
        <mc:AlternateContent xmlns:mc="http://schemas.openxmlformats.org/markup-compatibility/2006">
          <mc:Choice Requires="x14">
            <control shapeId="210980" r:id="rId39" name="Check Box 36">
              <controlPr defaultSize="0" autoFill="0" autoLine="0" autoPict="0">
                <anchor moveWithCells="1">
                  <from>
                    <xdr:col>31</xdr:col>
                    <xdr:colOff>66675</xdr:colOff>
                    <xdr:row>32</xdr:row>
                    <xdr:rowOff>0</xdr:rowOff>
                  </from>
                  <to>
                    <xdr:col>32</xdr:col>
                    <xdr:colOff>123825</xdr:colOff>
                    <xdr:row>33</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pageSetUpPr fitToPage="1"/>
  </sheetPr>
  <dimension ref="A1:AX137"/>
  <sheetViews>
    <sheetView view="pageBreakPreview" zoomScale="91" zoomScaleNormal="70" zoomScaleSheetLayoutView="91" workbookViewId="0">
      <selection activeCell="E5" sqref="E5:I6"/>
    </sheetView>
  </sheetViews>
  <sheetFormatPr defaultRowHeight="16.5" x14ac:dyDescent="0.15"/>
  <cols>
    <col min="1" max="47" width="4.5" style="53" customWidth="1"/>
    <col min="48" max="50" width="9" style="53"/>
    <col min="51" max="256" width="9" style="22"/>
    <col min="257" max="303" width="4.5" style="22" customWidth="1"/>
    <col min="304" max="512" width="9" style="22"/>
    <col min="513" max="559" width="4.5" style="22" customWidth="1"/>
    <col min="560" max="768" width="9" style="22"/>
    <col min="769" max="815" width="4.5" style="22" customWidth="1"/>
    <col min="816" max="1024" width="9" style="22"/>
    <col min="1025" max="1071" width="4.5" style="22" customWidth="1"/>
    <col min="1072" max="1280" width="9" style="22"/>
    <col min="1281" max="1327" width="4.5" style="22" customWidth="1"/>
    <col min="1328" max="1536" width="9" style="22"/>
    <col min="1537" max="1583" width="4.5" style="22" customWidth="1"/>
    <col min="1584" max="1792" width="9" style="22"/>
    <col min="1793" max="1839" width="4.5" style="22" customWidth="1"/>
    <col min="1840" max="2048" width="9" style="22"/>
    <col min="2049" max="2095" width="4.5" style="22" customWidth="1"/>
    <col min="2096" max="2304" width="9" style="22"/>
    <col min="2305" max="2351" width="4.5" style="22" customWidth="1"/>
    <col min="2352" max="2560" width="9" style="22"/>
    <col min="2561" max="2607" width="4.5" style="22" customWidth="1"/>
    <col min="2608" max="2816" width="9" style="22"/>
    <col min="2817" max="2863" width="4.5" style="22" customWidth="1"/>
    <col min="2864" max="3072" width="9" style="22"/>
    <col min="3073" max="3119" width="4.5" style="22" customWidth="1"/>
    <col min="3120" max="3328" width="9" style="22"/>
    <col min="3329" max="3375" width="4.5" style="22" customWidth="1"/>
    <col min="3376" max="3584" width="9" style="22"/>
    <col min="3585" max="3631" width="4.5" style="22" customWidth="1"/>
    <col min="3632" max="3840" width="9" style="22"/>
    <col min="3841" max="3887" width="4.5" style="22" customWidth="1"/>
    <col min="3888" max="4096" width="9" style="22"/>
    <col min="4097" max="4143" width="4.5" style="22" customWidth="1"/>
    <col min="4144" max="4352" width="9" style="22"/>
    <col min="4353" max="4399" width="4.5" style="22" customWidth="1"/>
    <col min="4400" max="4608" width="9" style="22"/>
    <col min="4609" max="4655" width="4.5" style="22" customWidth="1"/>
    <col min="4656" max="4864" width="9" style="22"/>
    <col min="4865" max="4911" width="4.5" style="22" customWidth="1"/>
    <col min="4912" max="5120" width="9" style="22"/>
    <col min="5121" max="5167" width="4.5" style="22" customWidth="1"/>
    <col min="5168" max="5376" width="9" style="22"/>
    <col min="5377" max="5423" width="4.5" style="22" customWidth="1"/>
    <col min="5424" max="5632" width="9" style="22"/>
    <col min="5633" max="5679" width="4.5" style="22" customWidth="1"/>
    <col min="5680" max="5888" width="9" style="22"/>
    <col min="5889" max="5935" width="4.5" style="22" customWidth="1"/>
    <col min="5936" max="6144" width="9" style="22"/>
    <col min="6145" max="6191" width="4.5" style="22" customWidth="1"/>
    <col min="6192" max="6400" width="9" style="22"/>
    <col min="6401" max="6447" width="4.5" style="22" customWidth="1"/>
    <col min="6448" max="6656" width="9" style="22"/>
    <col min="6657" max="6703" width="4.5" style="22" customWidth="1"/>
    <col min="6704" max="6912" width="9" style="22"/>
    <col min="6913" max="6959" width="4.5" style="22" customWidth="1"/>
    <col min="6960" max="7168" width="9" style="22"/>
    <col min="7169" max="7215" width="4.5" style="22" customWidth="1"/>
    <col min="7216" max="7424" width="9" style="22"/>
    <col min="7425" max="7471" width="4.5" style="22" customWidth="1"/>
    <col min="7472" max="7680" width="9" style="22"/>
    <col min="7681" max="7727" width="4.5" style="22" customWidth="1"/>
    <col min="7728" max="7936" width="9" style="22"/>
    <col min="7937" max="7983" width="4.5" style="22" customWidth="1"/>
    <col min="7984" max="8192" width="9" style="22"/>
    <col min="8193" max="8239" width="4.5" style="22" customWidth="1"/>
    <col min="8240" max="8448" width="9" style="22"/>
    <col min="8449" max="8495" width="4.5" style="22" customWidth="1"/>
    <col min="8496" max="8704" width="9" style="22"/>
    <col min="8705" max="8751" width="4.5" style="22" customWidth="1"/>
    <col min="8752" max="8960" width="9" style="22"/>
    <col min="8961" max="9007" width="4.5" style="22" customWidth="1"/>
    <col min="9008" max="9216" width="9" style="22"/>
    <col min="9217" max="9263" width="4.5" style="22" customWidth="1"/>
    <col min="9264" max="9472" width="9" style="22"/>
    <col min="9473" max="9519" width="4.5" style="22" customWidth="1"/>
    <col min="9520" max="9728" width="9" style="22"/>
    <col min="9729" max="9775" width="4.5" style="22" customWidth="1"/>
    <col min="9776" max="9984" width="9" style="22"/>
    <col min="9985" max="10031" width="4.5" style="22" customWidth="1"/>
    <col min="10032" max="10240" width="9" style="22"/>
    <col min="10241" max="10287" width="4.5" style="22" customWidth="1"/>
    <col min="10288" max="10496" width="9" style="22"/>
    <col min="10497" max="10543" width="4.5" style="22" customWidth="1"/>
    <col min="10544" max="10752" width="9" style="22"/>
    <col min="10753" max="10799" width="4.5" style="22" customWidth="1"/>
    <col min="10800" max="11008" width="9" style="22"/>
    <col min="11009" max="11055" width="4.5" style="22" customWidth="1"/>
    <col min="11056" max="11264" width="9" style="22"/>
    <col min="11265" max="11311" width="4.5" style="22" customWidth="1"/>
    <col min="11312" max="11520" width="9" style="22"/>
    <col min="11521" max="11567" width="4.5" style="22" customWidth="1"/>
    <col min="11568" max="11776" width="9" style="22"/>
    <col min="11777" max="11823" width="4.5" style="22" customWidth="1"/>
    <col min="11824" max="12032" width="9" style="22"/>
    <col min="12033" max="12079" width="4.5" style="22" customWidth="1"/>
    <col min="12080" max="12288" width="9" style="22"/>
    <col min="12289" max="12335" width="4.5" style="22" customWidth="1"/>
    <col min="12336" max="12544" width="9" style="22"/>
    <col min="12545" max="12591" width="4.5" style="22" customWidth="1"/>
    <col min="12592" max="12800" width="9" style="22"/>
    <col min="12801" max="12847" width="4.5" style="22" customWidth="1"/>
    <col min="12848" max="13056" width="9" style="22"/>
    <col min="13057" max="13103" width="4.5" style="22" customWidth="1"/>
    <col min="13104" max="13312" width="9" style="22"/>
    <col min="13313" max="13359" width="4.5" style="22" customWidth="1"/>
    <col min="13360" max="13568" width="9" style="22"/>
    <col min="13569" max="13615" width="4.5" style="22" customWidth="1"/>
    <col min="13616" max="13824" width="9" style="22"/>
    <col min="13825" max="13871" width="4.5" style="22" customWidth="1"/>
    <col min="13872" max="14080" width="9" style="22"/>
    <col min="14081" max="14127" width="4.5" style="22" customWidth="1"/>
    <col min="14128" max="14336" width="9" style="22"/>
    <col min="14337" max="14383" width="4.5" style="22" customWidth="1"/>
    <col min="14384" max="14592" width="9" style="22"/>
    <col min="14593" max="14639" width="4.5" style="22" customWidth="1"/>
    <col min="14640" max="14848" width="9" style="22"/>
    <col min="14849" max="14895" width="4.5" style="22" customWidth="1"/>
    <col min="14896" max="15104" width="9" style="22"/>
    <col min="15105" max="15151" width="4.5" style="22" customWidth="1"/>
    <col min="15152" max="15360" width="9" style="22"/>
    <col min="15361" max="15407" width="4.5" style="22" customWidth="1"/>
    <col min="15408" max="15616" width="9" style="22"/>
    <col min="15617" max="15663" width="4.5" style="22" customWidth="1"/>
    <col min="15664" max="15872" width="9" style="22"/>
    <col min="15873" max="15919" width="4.5" style="22" customWidth="1"/>
    <col min="15920" max="16128" width="9" style="22"/>
    <col min="16129" max="16175" width="4.5" style="22" customWidth="1"/>
    <col min="16176" max="16384" width="9" style="22"/>
  </cols>
  <sheetData>
    <row r="1" spans="1:35" ht="18.75" customHeight="1" x14ac:dyDescent="0.15">
      <c r="A1" s="131" t="s">
        <v>1019</v>
      </c>
      <c r="G1" s="27"/>
    </row>
    <row r="2" spans="1:35" ht="18.75" customHeight="1" thickBot="1" x14ac:dyDescent="0.2">
      <c r="A2" s="339" t="str">
        <f>"（２）新規採用職員の研修実施状況（令和"&amp;表紙・鑑!$S$3-1&amp;"年度以降）"</f>
        <v>（２）新規採用職員の研修実施状況（令和3年度以降）</v>
      </c>
      <c r="B2" s="340"/>
      <c r="C2" s="340"/>
      <c r="D2" s="340"/>
      <c r="E2" s="340"/>
      <c r="F2" s="340"/>
      <c r="G2" s="27"/>
    </row>
    <row r="3" spans="1:35" ht="18.75" customHeight="1" x14ac:dyDescent="0.15">
      <c r="A3" s="630" t="s">
        <v>585</v>
      </c>
      <c r="B3" s="631"/>
      <c r="C3" s="631"/>
      <c r="D3" s="631"/>
      <c r="E3" s="631" t="s">
        <v>408</v>
      </c>
      <c r="F3" s="631"/>
      <c r="G3" s="631"/>
      <c r="H3" s="631"/>
      <c r="I3" s="631"/>
      <c r="J3" s="631" t="s">
        <v>592</v>
      </c>
      <c r="K3" s="631"/>
      <c r="L3" s="631"/>
      <c r="M3" s="631"/>
      <c r="N3" s="631"/>
      <c r="O3" s="631"/>
      <c r="P3" s="631"/>
      <c r="Q3" s="631"/>
      <c r="R3" s="631"/>
      <c r="S3" s="1753" t="s">
        <v>201</v>
      </c>
      <c r="T3" s="1753"/>
      <c r="U3" s="1753"/>
      <c r="V3" s="1753"/>
      <c r="W3" s="1753"/>
      <c r="X3" s="1753"/>
      <c r="Y3" s="1753"/>
      <c r="Z3" s="1753"/>
      <c r="AA3" s="1753"/>
      <c r="AB3" s="1753"/>
      <c r="AC3" s="1753"/>
      <c r="AD3" s="1753"/>
      <c r="AE3" s="1753" t="s">
        <v>586</v>
      </c>
      <c r="AF3" s="1753"/>
      <c r="AG3" s="1753"/>
      <c r="AH3" s="1753"/>
      <c r="AI3" s="1761"/>
    </row>
    <row r="4" spans="1:35" ht="18.75" customHeight="1" x14ac:dyDescent="0.15">
      <c r="A4" s="620"/>
      <c r="B4" s="621"/>
      <c r="C4" s="621"/>
      <c r="D4" s="621"/>
      <c r="E4" s="621"/>
      <c r="F4" s="621"/>
      <c r="G4" s="621"/>
      <c r="H4" s="621"/>
      <c r="I4" s="621"/>
      <c r="J4" s="621"/>
      <c r="K4" s="621"/>
      <c r="L4" s="621"/>
      <c r="M4" s="621"/>
      <c r="N4" s="621"/>
      <c r="O4" s="621"/>
      <c r="P4" s="621"/>
      <c r="Q4" s="621"/>
      <c r="R4" s="621"/>
      <c r="S4" s="625"/>
      <c r="T4" s="625"/>
      <c r="U4" s="625"/>
      <c r="V4" s="625"/>
      <c r="W4" s="625"/>
      <c r="X4" s="625"/>
      <c r="Y4" s="625"/>
      <c r="Z4" s="625"/>
      <c r="AA4" s="625"/>
      <c r="AB4" s="625"/>
      <c r="AC4" s="625"/>
      <c r="AD4" s="625"/>
      <c r="AE4" s="625"/>
      <c r="AF4" s="625"/>
      <c r="AG4" s="625"/>
      <c r="AH4" s="625"/>
      <c r="AI4" s="1762"/>
    </row>
    <row r="5" spans="1:35" ht="18.75" customHeight="1" x14ac:dyDescent="0.15">
      <c r="A5" s="1747" t="s">
        <v>587</v>
      </c>
      <c r="B5" s="1748"/>
      <c r="C5" s="1748"/>
      <c r="D5" s="1748"/>
      <c r="E5" s="1107"/>
      <c r="F5" s="1107"/>
      <c r="G5" s="1107"/>
      <c r="H5" s="1107"/>
      <c r="I5" s="1107"/>
      <c r="J5" s="1754"/>
      <c r="K5" s="1754"/>
      <c r="L5" s="1754"/>
      <c r="M5" s="1754"/>
      <c r="N5" s="1754"/>
      <c r="O5" s="1754"/>
      <c r="P5" s="1754"/>
      <c r="Q5" s="1754"/>
      <c r="R5" s="1754"/>
      <c r="S5" s="1754"/>
      <c r="T5" s="1754"/>
      <c r="U5" s="1754"/>
      <c r="V5" s="1754"/>
      <c r="W5" s="1754"/>
      <c r="X5" s="1754"/>
      <c r="Y5" s="1754"/>
      <c r="Z5" s="1754"/>
      <c r="AA5" s="1754"/>
      <c r="AB5" s="1754"/>
      <c r="AC5" s="1754"/>
      <c r="AD5" s="1754"/>
      <c r="AE5" s="733"/>
      <c r="AF5" s="733" t="s">
        <v>457</v>
      </c>
      <c r="AG5" s="70"/>
      <c r="AH5" s="733"/>
      <c r="AI5" s="1763" t="s">
        <v>265</v>
      </c>
    </row>
    <row r="6" spans="1:35" ht="18.75" customHeight="1" x14ac:dyDescent="0.15">
      <c r="A6" s="1747"/>
      <c r="B6" s="1748"/>
      <c r="C6" s="1748"/>
      <c r="D6" s="1748"/>
      <c r="E6" s="1107"/>
      <c r="F6" s="1107"/>
      <c r="G6" s="1107"/>
      <c r="H6" s="1107"/>
      <c r="I6" s="1107"/>
      <c r="J6" s="1754"/>
      <c r="K6" s="1754"/>
      <c r="L6" s="1754"/>
      <c r="M6" s="1754"/>
      <c r="N6" s="1754"/>
      <c r="O6" s="1754"/>
      <c r="P6" s="1754"/>
      <c r="Q6" s="1754"/>
      <c r="R6" s="1754"/>
      <c r="S6" s="1754"/>
      <c r="T6" s="1754"/>
      <c r="U6" s="1754"/>
      <c r="V6" s="1754"/>
      <c r="W6" s="1754"/>
      <c r="X6" s="1754"/>
      <c r="Y6" s="1754"/>
      <c r="Z6" s="1754"/>
      <c r="AA6" s="1754"/>
      <c r="AB6" s="1754"/>
      <c r="AC6" s="1754"/>
      <c r="AD6" s="1754"/>
      <c r="AE6" s="627"/>
      <c r="AF6" s="627"/>
      <c r="AG6" s="67"/>
      <c r="AH6" s="627"/>
      <c r="AI6" s="1100"/>
    </row>
    <row r="7" spans="1:35" ht="18.75" customHeight="1" x14ac:dyDescent="0.15">
      <c r="A7" s="1747"/>
      <c r="B7" s="1748"/>
      <c r="C7" s="1748"/>
      <c r="D7" s="1748"/>
      <c r="E7" s="1107"/>
      <c r="F7" s="1107"/>
      <c r="G7" s="1107"/>
      <c r="H7" s="1107"/>
      <c r="I7" s="1107"/>
      <c r="J7" s="1754"/>
      <c r="K7" s="1754"/>
      <c r="L7" s="1754"/>
      <c r="M7" s="1754"/>
      <c r="N7" s="1754"/>
      <c r="O7" s="1754"/>
      <c r="P7" s="1754"/>
      <c r="Q7" s="1754"/>
      <c r="R7" s="1754"/>
      <c r="S7" s="1754"/>
      <c r="T7" s="1754"/>
      <c r="U7" s="1754"/>
      <c r="V7" s="1754"/>
      <c r="W7" s="1754"/>
      <c r="X7" s="1754"/>
      <c r="Y7" s="1754"/>
      <c r="Z7" s="1754"/>
      <c r="AA7" s="1754"/>
      <c r="AB7" s="1754"/>
      <c r="AC7" s="1754"/>
      <c r="AD7" s="1754"/>
      <c r="AE7" s="726"/>
      <c r="AF7" s="726" t="s">
        <v>457</v>
      </c>
      <c r="AG7" s="64"/>
      <c r="AH7" s="726"/>
      <c r="AI7" s="1099" t="s">
        <v>265</v>
      </c>
    </row>
    <row r="8" spans="1:35" ht="18.75" customHeight="1" x14ac:dyDescent="0.15">
      <c r="A8" s="1747"/>
      <c r="B8" s="1748"/>
      <c r="C8" s="1748"/>
      <c r="D8" s="1748"/>
      <c r="E8" s="1107"/>
      <c r="F8" s="1107"/>
      <c r="G8" s="1107"/>
      <c r="H8" s="1107"/>
      <c r="I8" s="1107"/>
      <c r="J8" s="1754"/>
      <c r="K8" s="1754"/>
      <c r="L8" s="1754"/>
      <c r="M8" s="1754"/>
      <c r="N8" s="1754"/>
      <c r="O8" s="1754"/>
      <c r="P8" s="1754"/>
      <c r="Q8" s="1754"/>
      <c r="R8" s="1754"/>
      <c r="S8" s="1754"/>
      <c r="T8" s="1754"/>
      <c r="U8" s="1754"/>
      <c r="V8" s="1754"/>
      <c r="W8" s="1754"/>
      <c r="X8" s="1754"/>
      <c r="Y8" s="1754"/>
      <c r="Z8" s="1754"/>
      <c r="AA8" s="1754"/>
      <c r="AB8" s="1754"/>
      <c r="AC8" s="1754"/>
      <c r="AD8" s="1754"/>
      <c r="AE8" s="627"/>
      <c r="AF8" s="627"/>
      <c r="AG8" s="67"/>
      <c r="AH8" s="627"/>
      <c r="AI8" s="1100"/>
    </row>
    <row r="9" spans="1:35" ht="18.75" customHeight="1" x14ac:dyDescent="0.15">
      <c r="A9" s="1747"/>
      <c r="B9" s="1748"/>
      <c r="C9" s="1748"/>
      <c r="D9" s="1748"/>
      <c r="E9" s="1107"/>
      <c r="F9" s="1107"/>
      <c r="G9" s="1107"/>
      <c r="H9" s="1107"/>
      <c r="I9" s="1107"/>
      <c r="J9" s="1754"/>
      <c r="K9" s="1754"/>
      <c r="L9" s="1754"/>
      <c r="M9" s="1754"/>
      <c r="N9" s="1754"/>
      <c r="O9" s="1754"/>
      <c r="P9" s="1754"/>
      <c r="Q9" s="1754"/>
      <c r="R9" s="1754"/>
      <c r="S9" s="1754"/>
      <c r="T9" s="1754"/>
      <c r="U9" s="1754"/>
      <c r="V9" s="1754"/>
      <c r="W9" s="1754"/>
      <c r="X9" s="1754"/>
      <c r="Y9" s="1754"/>
      <c r="Z9" s="1754"/>
      <c r="AA9" s="1754"/>
      <c r="AB9" s="1754"/>
      <c r="AC9" s="1754"/>
      <c r="AD9" s="1754"/>
      <c r="AE9" s="726"/>
      <c r="AF9" s="726" t="s">
        <v>457</v>
      </c>
      <c r="AG9" s="64"/>
      <c r="AH9" s="726"/>
      <c r="AI9" s="1099" t="s">
        <v>265</v>
      </c>
    </row>
    <row r="10" spans="1:35" ht="18.75" customHeight="1" x14ac:dyDescent="0.15">
      <c r="A10" s="1747"/>
      <c r="B10" s="1748"/>
      <c r="C10" s="1748"/>
      <c r="D10" s="1748"/>
      <c r="E10" s="1107"/>
      <c r="F10" s="1107"/>
      <c r="G10" s="1107"/>
      <c r="H10" s="1107"/>
      <c r="I10" s="1107"/>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627"/>
      <c r="AF10" s="627"/>
      <c r="AG10" s="67"/>
      <c r="AH10" s="627"/>
      <c r="AI10" s="1100"/>
    </row>
    <row r="11" spans="1:35" ht="18.75" customHeight="1" x14ac:dyDescent="0.15">
      <c r="A11" s="1747"/>
      <c r="B11" s="1748"/>
      <c r="C11" s="1748"/>
      <c r="D11" s="1748"/>
      <c r="E11" s="1107"/>
      <c r="F11" s="1107"/>
      <c r="G11" s="1107"/>
      <c r="H11" s="1107"/>
      <c r="I11" s="1107"/>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726"/>
      <c r="AF11" s="726" t="s">
        <v>457</v>
      </c>
      <c r="AG11" s="64"/>
      <c r="AH11" s="726"/>
      <c r="AI11" s="1099" t="s">
        <v>265</v>
      </c>
    </row>
    <row r="12" spans="1:35" ht="18.75" customHeight="1" x14ac:dyDescent="0.15">
      <c r="A12" s="1747"/>
      <c r="B12" s="1748"/>
      <c r="C12" s="1748"/>
      <c r="D12" s="1748"/>
      <c r="E12" s="1107"/>
      <c r="F12" s="1107"/>
      <c r="G12" s="1107"/>
      <c r="H12" s="1107"/>
      <c r="I12" s="1107"/>
      <c r="J12" s="1754"/>
      <c r="K12" s="1754"/>
      <c r="L12" s="1754"/>
      <c r="M12" s="1754"/>
      <c r="N12" s="1754"/>
      <c r="O12" s="1754"/>
      <c r="P12" s="1754"/>
      <c r="Q12" s="1754"/>
      <c r="R12" s="1754"/>
      <c r="S12" s="1754"/>
      <c r="T12" s="1754"/>
      <c r="U12" s="1754"/>
      <c r="V12" s="1754"/>
      <c r="W12" s="1754"/>
      <c r="X12" s="1754"/>
      <c r="Y12" s="1754"/>
      <c r="Z12" s="1754"/>
      <c r="AA12" s="1754"/>
      <c r="AB12" s="1754"/>
      <c r="AC12" s="1754"/>
      <c r="AD12" s="1754"/>
      <c r="AE12" s="627"/>
      <c r="AF12" s="627"/>
      <c r="AG12" s="67"/>
      <c r="AH12" s="627"/>
      <c r="AI12" s="1100"/>
    </row>
    <row r="13" spans="1:35" ht="18.75" customHeight="1" x14ac:dyDescent="0.15">
      <c r="A13" s="1747"/>
      <c r="B13" s="1748"/>
      <c r="C13" s="1748"/>
      <c r="D13" s="1748"/>
      <c r="E13" s="1107"/>
      <c r="F13" s="1107"/>
      <c r="G13" s="1107"/>
      <c r="H13" s="1107"/>
      <c r="I13" s="1107"/>
      <c r="J13" s="1754"/>
      <c r="K13" s="1754"/>
      <c r="L13" s="1754"/>
      <c r="M13" s="1754"/>
      <c r="N13" s="1754"/>
      <c r="O13" s="1754"/>
      <c r="P13" s="1754"/>
      <c r="Q13" s="1754"/>
      <c r="R13" s="1754"/>
      <c r="S13" s="1754"/>
      <c r="T13" s="1754"/>
      <c r="U13" s="1754"/>
      <c r="V13" s="1754"/>
      <c r="W13" s="1754"/>
      <c r="X13" s="1754"/>
      <c r="Y13" s="1754"/>
      <c r="Z13" s="1754"/>
      <c r="AA13" s="1754"/>
      <c r="AB13" s="1754"/>
      <c r="AC13" s="1754"/>
      <c r="AD13" s="1754"/>
      <c r="AE13" s="726"/>
      <c r="AF13" s="726" t="s">
        <v>457</v>
      </c>
      <c r="AG13" s="64"/>
      <c r="AH13" s="726"/>
      <c r="AI13" s="1099" t="s">
        <v>265</v>
      </c>
    </row>
    <row r="14" spans="1:35" ht="18.75" customHeight="1" x14ac:dyDescent="0.15">
      <c r="A14" s="1747"/>
      <c r="B14" s="1748"/>
      <c r="C14" s="1748"/>
      <c r="D14" s="1748"/>
      <c r="E14" s="1107"/>
      <c r="F14" s="1107"/>
      <c r="G14" s="1107"/>
      <c r="H14" s="1107"/>
      <c r="I14" s="1107"/>
      <c r="J14" s="1754"/>
      <c r="K14" s="1754"/>
      <c r="L14" s="1754"/>
      <c r="M14" s="1754"/>
      <c r="N14" s="1754"/>
      <c r="O14" s="1754"/>
      <c r="P14" s="1754"/>
      <c r="Q14" s="1754"/>
      <c r="R14" s="1754"/>
      <c r="S14" s="1754"/>
      <c r="T14" s="1754"/>
      <c r="U14" s="1754"/>
      <c r="V14" s="1754"/>
      <c r="W14" s="1754"/>
      <c r="X14" s="1754"/>
      <c r="Y14" s="1754"/>
      <c r="Z14" s="1754"/>
      <c r="AA14" s="1754"/>
      <c r="AB14" s="1754"/>
      <c r="AC14" s="1754"/>
      <c r="AD14" s="1754"/>
      <c r="AE14" s="627"/>
      <c r="AF14" s="627"/>
      <c r="AG14" s="67"/>
      <c r="AH14" s="627"/>
      <c r="AI14" s="1100"/>
    </row>
    <row r="15" spans="1:35" ht="18.75" customHeight="1" x14ac:dyDescent="0.15">
      <c r="A15" s="1747"/>
      <c r="B15" s="1748"/>
      <c r="C15" s="1748"/>
      <c r="D15" s="1748"/>
      <c r="E15" s="1107"/>
      <c r="F15" s="1107"/>
      <c r="G15" s="1107"/>
      <c r="H15" s="1107"/>
      <c r="I15" s="1107"/>
      <c r="J15" s="1754"/>
      <c r="K15" s="1754"/>
      <c r="L15" s="1754"/>
      <c r="M15" s="1754"/>
      <c r="N15" s="1754"/>
      <c r="O15" s="1754"/>
      <c r="P15" s="1754"/>
      <c r="Q15" s="1754"/>
      <c r="R15" s="1754"/>
      <c r="S15" s="1754"/>
      <c r="T15" s="1754"/>
      <c r="U15" s="1754"/>
      <c r="V15" s="1754"/>
      <c r="W15" s="1754"/>
      <c r="X15" s="1754"/>
      <c r="Y15" s="1754"/>
      <c r="Z15" s="1754"/>
      <c r="AA15" s="1754"/>
      <c r="AB15" s="1754"/>
      <c r="AC15" s="1754"/>
      <c r="AD15" s="1754"/>
      <c r="AE15" s="726"/>
      <c r="AF15" s="726" t="s">
        <v>457</v>
      </c>
      <c r="AG15" s="64"/>
      <c r="AH15" s="726"/>
      <c r="AI15" s="1099" t="s">
        <v>265</v>
      </c>
    </row>
    <row r="16" spans="1:35" ht="18.75" customHeight="1" x14ac:dyDescent="0.15">
      <c r="A16" s="1747"/>
      <c r="B16" s="1748"/>
      <c r="C16" s="1748"/>
      <c r="D16" s="1748"/>
      <c r="E16" s="1107"/>
      <c r="F16" s="1107"/>
      <c r="G16" s="1107"/>
      <c r="H16" s="1107"/>
      <c r="I16" s="1107"/>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627"/>
      <c r="AF16" s="627"/>
      <c r="AG16" s="67"/>
      <c r="AH16" s="627"/>
      <c r="AI16" s="1100"/>
    </row>
    <row r="17" spans="1:35" ht="18.75" customHeight="1" x14ac:dyDescent="0.15">
      <c r="A17" s="1747" t="s">
        <v>588</v>
      </c>
      <c r="B17" s="1748"/>
      <c r="C17" s="1748"/>
      <c r="D17" s="1748"/>
      <c r="E17" s="1107"/>
      <c r="F17" s="1107"/>
      <c r="G17" s="1107"/>
      <c r="H17" s="1107"/>
      <c r="I17" s="1107"/>
      <c r="J17" s="1754"/>
      <c r="K17" s="1754"/>
      <c r="L17" s="1754"/>
      <c r="M17" s="1754"/>
      <c r="N17" s="1754"/>
      <c r="O17" s="1754"/>
      <c r="P17" s="1754"/>
      <c r="Q17" s="1754"/>
      <c r="R17" s="1754"/>
      <c r="S17" s="1754"/>
      <c r="T17" s="1754"/>
      <c r="U17" s="1754"/>
      <c r="V17" s="1754"/>
      <c r="W17" s="1754"/>
      <c r="X17" s="1754"/>
      <c r="Y17" s="1754"/>
      <c r="Z17" s="1754"/>
      <c r="AA17" s="1754"/>
      <c r="AB17" s="1754"/>
      <c r="AC17" s="1754"/>
      <c r="AD17" s="1754"/>
      <c r="AE17" s="726"/>
      <c r="AF17" s="726" t="s">
        <v>457</v>
      </c>
      <c r="AG17" s="64"/>
      <c r="AH17" s="726"/>
      <c r="AI17" s="1099" t="s">
        <v>265</v>
      </c>
    </row>
    <row r="18" spans="1:35" ht="18.75" customHeight="1" x14ac:dyDescent="0.15">
      <c r="A18" s="1747"/>
      <c r="B18" s="1748"/>
      <c r="C18" s="1748"/>
      <c r="D18" s="1748"/>
      <c r="E18" s="1107"/>
      <c r="F18" s="1107"/>
      <c r="G18" s="1107"/>
      <c r="H18" s="1107"/>
      <c r="I18" s="1107"/>
      <c r="J18" s="1754"/>
      <c r="K18" s="1754"/>
      <c r="L18" s="1754"/>
      <c r="M18" s="1754"/>
      <c r="N18" s="1754"/>
      <c r="O18" s="1754"/>
      <c r="P18" s="1754"/>
      <c r="Q18" s="1754"/>
      <c r="R18" s="1754"/>
      <c r="S18" s="1754"/>
      <c r="T18" s="1754"/>
      <c r="U18" s="1754"/>
      <c r="V18" s="1754"/>
      <c r="W18" s="1754"/>
      <c r="X18" s="1754"/>
      <c r="Y18" s="1754"/>
      <c r="Z18" s="1754"/>
      <c r="AA18" s="1754"/>
      <c r="AB18" s="1754"/>
      <c r="AC18" s="1754"/>
      <c r="AD18" s="1754"/>
      <c r="AE18" s="627"/>
      <c r="AF18" s="627"/>
      <c r="AG18" s="67"/>
      <c r="AH18" s="627"/>
      <c r="AI18" s="1100"/>
    </row>
    <row r="19" spans="1:35" ht="18.75" customHeight="1" x14ac:dyDescent="0.15">
      <c r="A19" s="1747"/>
      <c r="B19" s="1748"/>
      <c r="C19" s="1748"/>
      <c r="D19" s="1748"/>
      <c r="E19" s="1107"/>
      <c r="F19" s="1107"/>
      <c r="G19" s="1107"/>
      <c r="H19" s="1107"/>
      <c r="I19" s="1107"/>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726"/>
      <c r="AF19" s="726" t="s">
        <v>457</v>
      </c>
      <c r="AG19" s="64"/>
      <c r="AH19" s="726"/>
      <c r="AI19" s="1099" t="s">
        <v>265</v>
      </c>
    </row>
    <row r="20" spans="1:35" ht="18.75" customHeight="1" x14ac:dyDescent="0.15">
      <c r="A20" s="1747"/>
      <c r="B20" s="1748"/>
      <c r="C20" s="1748"/>
      <c r="D20" s="1748"/>
      <c r="E20" s="1107"/>
      <c r="F20" s="1107"/>
      <c r="G20" s="1107"/>
      <c r="H20" s="1107"/>
      <c r="I20" s="1107"/>
      <c r="J20" s="1754"/>
      <c r="K20" s="1754"/>
      <c r="L20" s="1754"/>
      <c r="M20" s="1754"/>
      <c r="N20" s="1754"/>
      <c r="O20" s="1754"/>
      <c r="P20" s="1754"/>
      <c r="Q20" s="1754"/>
      <c r="R20" s="1754"/>
      <c r="S20" s="1754"/>
      <c r="T20" s="1754"/>
      <c r="U20" s="1754"/>
      <c r="V20" s="1754"/>
      <c r="W20" s="1754"/>
      <c r="X20" s="1754"/>
      <c r="Y20" s="1754"/>
      <c r="Z20" s="1754"/>
      <c r="AA20" s="1754"/>
      <c r="AB20" s="1754"/>
      <c r="AC20" s="1754"/>
      <c r="AD20" s="1754"/>
      <c r="AE20" s="627"/>
      <c r="AF20" s="627"/>
      <c r="AG20" s="67"/>
      <c r="AH20" s="627"/>
      <c r="AI20" s="1100"/>
    </row>
    <row r="21" spans="1:35" ht="18.75" customHeight="1" x14ac:dyDescent="0.15">
      <c r="A21" s="1747"/>
      <c r="B21" s="1748"/>
      <c r="C21" s="1748"/>
      <c r="D21" s="1748"/>
      <c r="E21" s="1107"/>
      <c r="F21" s="1107"/>
      <c r="G21" s="1107"/>
      <c r="H21" s="1107"/>
      <c r="I21" s="1107"/>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726"/>
      <c r="AF21" s="726" t="s">
        <v>457</v>
      </c>
      <c r="AG21" s="64"/>
      <c r="AH21" s="726"/>
      <c r="AI21" s="1099" t="s">
        <v>265</v>
      </c>
    </row>
    <row r="22" spans="1:35" ht="18.75" customHeight="1" x14ac:dyDescent="0.15">
      <c r="A22" s="1747"/>
      <c r="B22" s="1748"/>
      <c r="C22" s="1748"/>
      <c r="D22" s="1748"/>
      <c r="E22" s="1107"/>
      <c r="F22" s="1107"/>
      <c r="G22" s="1107"/>
      <c r="H22" s="1107"/>
      <c r="I22" s="1107"/>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627"/>
      <c r="AF22" s="627"/>
      <c r="AG22" s="67"/>
      <c r="AH22" s="627"/>
      <c r="AI22" s="1100"/>
    </row>
    <row r="23" spans="1:35" ht="18.75" customHeight="1" x14ac:dyDescent="0.15">
      <c r="A23" s="1747"/>
      <c r="B23" s="1748"/>
      <c r="C23" s="1748"/>
      <c r="D23" s="1748"/>
      <c r="E23" s="1107"/>
      <c r="F23" s="1107"/>
      <c r="G23" s="1107"/>
      <c r="H23" s="1107"/>
      <c r="I23" s="1107"/>
      <c r="J23" s="1754"/>
      <c r="K23" s="1754"/>
      <c r="L23" s="1754"/>
      <c r="M23" s="1754"/>
      <c r="N23" s="1754"/>
      <c r="O23" s="1754"/>
      <c r="P23" s="1754"/>
      <c r="Q23" s="1754"/>
      <c r="R23" s="1754"/>
      <c r="S23" s="1754"/>
      <c r="T23" s="1754"/>
      <c r="U23" s="1754"/>
      <c r="V23" s="1754"/>
      <c r="W23" s="1754"/>
      <c r="X23" s="1754"/>
      <c r="Y23" s="1754"/>
      <c r="Z23" s="1754"/>
      <c r="AA23" s="1754"/>
      <c r="AB23" s="1754"/>
      <c r="AC23" s="1754"/>
      <c r="AD23" s="1754"/>
      <c r="AE23" s="726"/>
      <c r="AF23" s="726" t="s">
        <v>457</v>
      </c>
      <c r="AG23" s="64"/>
      <c r="AH23" s="726"/>
      <c r="AI23" s="1099" t="s">
        <v>265</v>
      </c>
    </row>
    <row r="24" spans="1:35" ht="18.75" customHeight="1" x14ac:dyDescent="0.15">
      <c r="A24" s="1747"/>
      <c r="B24" s="1748"/>
      <c r="C24" s="1748"/>
      <c r="D24" s="1748"/>
      <c r="E24" s="1107"/>
      <c r="F24" s="1107"/>
      <c r="G24" s="1107"/>
      <c r="H24" s="1107"/>
      <c r="I24" s="1107"/>
      <c r="J24" s="1754"/>
      <c r="K24" s="1754"/>
      <c r="L24" s="1754"/>
      <c r="M24" s="1754"/>
      <c r="N24" s="1754"/>
      <c r="O24" s="1754"/>
      <c r="P24" s="1754"/>
      <c r="Q24" s="1754"/>
      <c r="R24" s="1754"/>
      <c r="S24" s="1754"/>
      <c r="T24" s="1754"/>
      <c r="U24" s="1754"/>
      <c r="V24" s="1754"/>
      <c r="W24" s="1754"/>
      <c r="X24" s="1754"/>
      <c r="Y24" s="1754"/>
      <c r="Z24" s="1754"/>
      <c r="AA24" s="1754"/>
      <c r="AB24" s="1754"/>
      <c r="AC24" s="1754"/>
      <c r="AD24" s="1754"/>
      <c r="AE24" s="627"/>
      <c r="AF24" s="627"/>
      <c r="AG24" s="67"/>
      <c r="AH24" s="627"/>
      <c r="AI24" s="1100"/>
    </row>
    <row r="25" spans="1:35" ht="18.75" customHeight="1" x14ac:dyDescent="0.15">
      <c r="A25" s="1747"/>
      <c r="B25" s="1748"/>
      <c r="C25" s="1748"/>
      <c r="D25" s="1748"/>
      <c r="E25" s="1107"/>
      <c r="F25" s="1107"/>
      <c r="G25" s="1107"/>
      <c r="H25" s="1107"/>
      <c r="I25" s="1107"/>
      <c r="J25" s="1754"/>
      <c r="K25" s="1754"/>
      <c r="L25" s="1754"/>
      <c r="M25" s="1754"/>
      <c r="N25" s="1754"/>
      <c r="O25" s="1754"/>
      <c r="P25" s="1754"/>
      <c r="Q25" s="1754"/>
      <c r="R25" s="1754"/>
      <c r="S25" s="1754"/>
      <c r="T25" s="1754"/>
      <c r="U25" s="1754"/>
      <c r="V25" s="1754"/>
      <c r="W25" s="1754"/>
      <c r="X25" s="1754"/>
      <c r="Y25" s="1754"/>
      <c r="Z25" s="1754"/>
      <c r="AA25" s="1754"/>
      <c r="AB25" s="1754"/>
      <c r="AC25" s="1754"/>
      <c r="AD25" s="1754"/>
      <c r="AE25" s="726"/>
      <c r="AF25" s="726" t="s">
        <v>457</v>
      </c>
      <c r="AG25" s="64"/>
      <c r="AH25" s="726"/>
      <c r="AI25" s="1099" t="s">
        <v>265</v>
      </c>
    </row>
    <row r="26" spans="1:35" ht="18.75" customHeight="1" x14ac:dyDescent="0.15">
      <c r="A26" s="1747"/>
      <c r="B26" s="1748"/>
      <c r="C26" s="1748"/>
      <c r="D26" s="1748"/>
      <c r="E26" s="1107"/>
      <c r="F26" s="1107"/>
      <c r="G26" s="1107"/>
      <c r="H26" s="1107"/>
      <c r="I26" s="1107"/>
      <c r="J26" s="1754"/>
      <c r="K26" s="1754"/>
      <c r="L26" s="1754"/>
      <c r="M26" s="1754"/>
      <c r="N26" s="1754"/>
      <c r="O26" s="1754"/>
      <c r="P26" s="1754"/>
      <c r="Q26" s="1754"/>
      <c r="R26" s="1754"/>
      <c r="S26" s="1754"/>
      <c r="T26" s="1754"/>
      <c r="U26" s="1754"/>
      <c r="V26" s="1754"/>
      <c r="W26" s="1754"/>
      <c r="X26" s="1754"/>
      <c r="Y26" s="1754"/>
      <c r="Z26" s="1754"/>
      <c r="AA26" s="1754"/>
      <c r="AB26" s="1754"/>
      <c r="AC26" s="1754"/>
      <c r="AD26" s="1754"/>
      <c r="AE26" s="627"/>
      <c r="AF26" s="627"/>
      <c r="AG26" s="67"/>
      <c r="AH26" s="627"/>
      <c r="AI26" s="1100"/>
    </row>
    <row r="27" spans="1:35" ht="18.75" customHeight="1" x14ac:dyDescent="0.15">
      <c r="A27" s="1747"/>
      <c r="B27" s="1748"/>
      <c r="C27" s="1748"/>
      <c r="D27" s="1748"/>
      <c r="E27" s="1107"/>
      <c r="F27" s="1107"/>
      <c r="G27" s="1107"/>
      <c r="H27" s="1107"/>
      <c r="I27" s="1107"/>
      <c r="J27" s="1754"/>
      <c r="K27" s="1754"/>
      <c r="L27" s="1754"/>
      <c r="M27" s="1754"/>
      <c r="N27" s="1754"/>
      <c r="O27" s="1754"/>
      <c r="P27" s="1754"/>
      <c r="Q27" s="1754"/>
      <c r="R27" s="1754"/>
      <c r="S27" s="1754"/>
      <c r="T27" s="1754"/>
      <c r="U27" s="1754"/>
      <c r="V27" s="1754"/>
      <c r="W27" s="1754"/>
      <c r="X27" s="1754"/>
      <c r="Y27" s="1754"/>
      <c r="Z27" s="1754"/>
      <c r="AA27" s="1754"/>
      <c r="AB27" s="1754"/>
      <c r="AC27" s="1754"/>
      <c r="AD27" s="1754"/>
      <c r="AE27" s="726"/>
      <c r="AF27" s="726" t="s">
        <v>457</v>
      </c>
      <c r="AG27" s="64"/>
      <c r="AH27" s="726"/>
      <c r="AI27" s="1099" t="s">
        <v>265</v>
      </c>
    </row>
    <row r="28" spans="1:35" ht="18.75" customHeight="1" x14ac:dyDescent="0.15">
      <c r="A28" s="1747"/>
      <c r="B28" s="1748"/>
      <c r="C28" s="1748"/>
      <c r="D28" s="1748"/>
      <c r="E28" s="1107"/>
      <c r="F28" s="1107"/>
      <c r="G28" s="1107"/>
      <c r="H28" s="1107"/>
      <c r="I28" s="1107"/>
      <c r="J28" s="1754"/>
      <c r="K28" s="1754"/>
      <c r="L28" s="1754"/>
      <c r="M28" s="1754"/>
      <c r="N28" s="1754"/>
      <c r="O28" s="1754"/>
      <c r="P28" s="1754"/>
      <c r="Q28" s="1754"/>
      <c r="R28" s="1754"/>
      <c r="S28" s="1754"/>
      <c r="T28" s="1754"/>
      <c r="U28" s="1754"/>
      <c r="V28" s="1754"/>
      <c r="W28" s="1754"/>
      <c r="X28" s="1754"/>
      <c r="Y28" s="1754"/>
      <c r="Z28" s="1754"/>
      <c r="AA28" s="1754"/>
      <c r="AB28" s="1754"/>
      <c r="AC28" s="1754"/>
      <c r="AD28" s="1754"/>
      <c r="AE28" s="627"/>
      <c r="AF28" s="627"/>
      <c r="AG28" s="67"/>
      <c r="AH28" s="627"/>
      <c r="AI28" s="1100"/>
    </row>
    <row r="29" spans="1:35" ht="18.75" customHeight="1" x14ac:dyDescent="0.15">
      <c r="A29" s="1747" t="s">
        <v>589</v>
      </c>
      <c r="B29" s="1748"/>
      <c r="C29" s="1748"/>
      <c r="D29" s="1748"/>
      <c r="E29" s="1107"/>
      <c r="F29" s="1107"/>
      <c r="G29" s="1107"/>
      <c r="H29" s="1107"/>
      <c r="I29" s="1107"/>
      <c r="J29" s="1754"/>
      <c r="K29" s="1754"/>
      <c r="L29" s="1754"/>
      <c r="M29" s="1754"/>
      <c r="N29" s="1754"/>
      <c r="O29" s="1754"/>
      <c r="P29" s="1754"/>
      <c r="Q29" s="1754"/>
      <c r="R29" s="1754"/>
      <c r="S29" s="1754"/>
      <c r="T29" s="1754"/>
      <c r="U29" s="1754"/>
      <c r="V29" s="1754"/>
      <c r="W29" s="1754"/>
      <c r="X29" s="1754"/>
      <c r="Y29" s="1754"/>
      <c r="Z29" s="1754"/>
      <c r="AA29" s="1754"/>
      <c r="AB29" s="1754"/>
      <c r="AC29" s="1754"/>
      <c r="AD29" s="1754"/>
      <c r="AE29" s="726"/>
      <c r="AF29" s="726" t="s">
        <v>457</v>
      </c>
      <c r="AG29" s="64"/>
      <c r="AH29" s="726"/>
      <c r="AI29" s="1099" t="s">
        <v>265</v>
      </c>
    </row>
    <row r="30" spans="1:35" ht="18.75" customHeight="1" x14ac:dyDescent="0.15">
      <c r="A30" s="1747"/>
      <c r="B30" s="1748"/>
      <c r="C30" s="1748"/>
      <c r="D30" s="1748"/>
      <c r="E30" s="1107"/>
      <c r="F30" s="1107"/>
      <c r="G30" s="1107"/>
      <c r="H30" s="1107"/>
      <c r="I30" s="1107"/>
      <c r="J30" s="1754"/>
      <c r="K30" s="1754"/>
      <c r="L30" s="1754"/>
      <c r="M30" s="1754"/>
      <c r="N30" s="1754"/>
      <c r="O30" s="1754"/>
      <c r="P30" s="1754"/>
      <c r="Q30" s="1754"/>
      <c r="R30" s="1754"/>
      <c r="S30" s="1754"/>
      <c r="T30" s="1754"/>
      <c r="U30" s="1754"/>
      <c r="V30" s="1754"/>
      <c r="W30" s="1754"/>
      <c r="X30" s="1754"/>
      <c r="Y30" s="1754"/>
      <c r="Z30" s="1754"/>
      <c r="AA30" s="1754"/>
      <c r="AB30" s="1754"/>
      <c r="AC30" s="1754"/>
      <c r="AD30" s="1754"/>
      <c r="AE30" s="627"/>
      <c r="AF30" s="627"/>
      <c r="AG30" s="67"/>
      <c r="AH30" s="627"/>
      <c r="AI30" s="1100"/>
    </row>
    <row r="31" spans="1:35" ht="18.75" customHeight="1" x14ac:dyDescent="0.15">
      <c r="A31" s="1747"/>
      <c r="B31" s="1748"/>
      <c r="C31" s="1748"/>
      <c r="D31" s="1748"/>
      <c r="E31" s="1107"/>
      <c r="F31" s="1107"/>
      <c r="G31" s="1107"/>
      <c r="H31" s="1107"/>
      <c r="I31" s="1107"/>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726"/>
      <c r="AF31" s="726" t="s">
        <v>457</v>
      </c>
      <c r="AG31" s="64"/>
      <c r="AH31" s="726"/>
      <c r="AI31" s="1099" t="s">
        <v>265</v>
      </c>
    </row>
    <row r="32" spans="1:35" ht="18.75" customHeight="1" x14ac:dyDescent="0.15">
      <c r="A32" s="1747"/>
      <c r="B32" s="1748"/>
      <c r="C32" s="1748"/>
      <c r="D32" s="1748"/>
      <c r="E32" s="1107"/>
      <c r="F32" s="1107"/>
      <c r="G32" s="1107"/>
      <c r="H32" s="1107"/>
      <c r="I32" s="1107"/>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627"/>
      <c r="AF32" s="627"/>
      <c r="AG32" s="67"/>
      <c r="AH32" s="627"/>
      <c r="AI32" s="1100"/>
    </row>
    <row r="33" spans="1:35" ht="18.75" customHeight="1" x14ac:dyDescent="0.15">
      <c r="A33" s="1747"/>
      <c r="B33" s="1748"/>
      <c r="C33" s="1748"/>
      <c r="D33" s="1748"/>
      <c r="E33" s="1107"/>
      <c r="F33" s="1107"/>
      <c r="G33" s="1107"/>
      <c r="H33" s="1107"/>
      <c r="I33" s="1107"/>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726"/>
      <c r="AF33" s="726" t="s">
        <v>457</v>
      </c>
      <c r="AG33" s="64"/>
      <c r="AH33" s="726"/>
      <c r="AI33" s="1099" t="s">
        <v>265</v>
      </c>
    </row>
    <row r="34" spans="1:35" ht="18.75" customHeight="1" x14ac:dyDescent="0.15">
      <c r="A34" s="1747"/>
      <c r="B34" s="1748"/>
      <c r="C34" s="1748"/>
      <c r="D34" s="1748"/>
      <c r="E34" s="1107"/>
      <c r="F34" s="1107"/>
      <c r="G34" s="1107"/>
      <c r="H34" s="1107"/>
      <c r="I34" s="1107"/>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627"/>
      <c r="AF34" s="627"/>
      <c r="AG34" s="67"/>
      <c r="AH34" s="627"/>
      <c r="AI34" s="1100"/>
    </row>
    <row r="35" spans="1:35" ht="18.75" customHeight="1" x14ac:dyDescent="0.15">
      <c r="A35" s="1747"/>
      <c r="B35" s="1748"/>
      <c r="C35" s="1748"/>
      <c r="D35" s="1748"/>
      <c r="E35" s="1107"/>
      <c r="F35" s="1107"/>
      <c r="G35" s="1107"/>
      <c r="H35" s="1107"/>
      <c r="I35" s="1107"/>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726"/>
      <c r="AF35" s="726" t="s">
        <v>457</v>
      </c>
      <c r="AG35" s="64"/>
      <c r="AH35" s="726"/>
      <c r="AI35" s="1099" t="s">
        <v>265</v>
      </c>
    </row>
    <row r="36" spans="1:35" ht="18.75" customHeight="1" x14ac:dyDescent="0.15">
      <c r="A36" s="1747"/>
      <c r="B36" s="1748"/>
      <c r="C36" s="1748"/>
      <c r="D36" s="1748"/>
      <c r="E36" s="1107"/>
      <c r="F36" s="1107"/>
      <c r="G36" s="1107"/>
      <c r="H36" s="1107"/>
      <c r="I36" s="1107"/>
      <c r="J36" s="1754"/>
      <c r="K36" s="1754"/>
      <c r="L36" s="1754"/>
      <c r="M36" s="1754"/>
      <c r="N36" s="1754"/>
      <c r="O36" s="1754"/>
      <c r="P36" s="1754"/>
      <c r="Q36" s="1754"/>
      <c r="R36" s="1754"/>
      <c r="S36" s="1754"/>
      <c r="T36" s="1754"/>
      <c r="U36" s="1754"/>
      <c r="V36" s="1754"/>
      <c r="W36" s="1754"/>
      <c r="X36" s="1754"/>
      <c r="Y36" s="1754"/>
      <c r="Z36" s="1754"/>
      <c r="AA36" s="1754"/>
      <c r="AB36" s="1754"/>
      <c r="AC36" s="1754"/>
      <c r="AD36" s="1754"/>
      <c r="AE36" s="627"/>
      <c r="AF36" s="627"/>
      <c r="AG36" s="67"/>
      <c r="AH36" s="627"/>
      <c r="AI36" s="1100"/>
    </row>
    <row r="37" spans="1:35" ht="18.75" customHeight="1" x14ac:dyDescent="0.15">
      <c r="A37" s="1747"/>
      <c r="B37" s="1748"/>
      <c r="C37" s="1748"/>
      <c r="D37" s="1748"/>
      <c r="E37" s="1107"/>
      <c r="F37" s="1107"/>
      <c r="G37" s="1107"/>
      <c r="H37" s="1107"/>
      <c r="I37" s="1107"/>
      <c r="J37" s="1754"/>
      <c r="K37" s="1754"/>
      <c r="L37" s="1754"/>
      <c r="M37" s="1754"/>
      <c r="N37" s="1754"/>
      <c r="O37" s="1754"/>
      <c r="P37" s="1754"/>
      <c r="Q37" s="1754"/>
      <c r="R37" s="1754"/>
      <c r="S37" s="1754"/>
      <c r="T37" s="1754"/>
      <c r="U37" s="1754"/>
      <c r="V37" s="1754"/>
      <c r="W37" s="1754"/>
      <c r="X37" s="1754"/>
      <c r="Y37" s="1754"/>
      <c r="Z37" s="1754"/>
      <c r="AA37" s="1754"/>
      <c r="AB37" s="1754"/>
      <c r="AC37" s="1754"/>
      <c r="AD37" s="1754"/>
      <c r="AE37" s="726"/>
      <c r="AF37" s="726" t="s">
        <v>457</v>
      </c>
      <c r="AG37" s="64"/>
      <c r="AH37" s="726"/>
      <c r="AI37" s="1099" t="s">
        <v>265</v>
      </c>
    </row>
    <row r="38" spans="1:35" ht="18.75" customHeight="1" x14ac:dyDescent="0.15">
      <c r="A38" s="1747"/>
      <c r="B38" s="1748"/>
      <c r="C38" s="1748"/>
      <c r="D38" s="1748"/>
      <c r="E38" s="1107"/>
      <c r="F38" s="1107"/>
      <c r="G38" s="1107"/>
      <c r="H38" s="1107"/>
      <c r="I38" s="1107"/>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627"/>
      <c r="AF38" s="627"/>
      <c r="AG38" s="67"/>
      <c r="AH38" s="627"/>
      <c r="AI38" s="1100"/>
    </row>
    <row r="39" spans="1:35" ht="18.75" customHeight="1" x14ac:dyDescent="0.15">
      <c r="A39" s="1747"/>
      <c r="B39" s="1748"/>
      <c r="C39" s="1748"/>
      <c r="D39" s="1748"/>
      <c r="E39" s="1107"/>
      <c r="F39" s="1107"/>
      <c r="G39" s="1107"/>
      <c r="H39" s="1107"/>
      <c r="I39" s="1107"/>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726"/>
      <c r="AF39" s="726" t="s">
        <v>457</v>
      </c>
      <c r="AG39" s="64"/>
      <c r="AH39" s="726"/>
      <c r="AI39" s="1099" t="s">
        <v>265</v>
      </c>
    </row>
    <row r="40" spans="1:35" ht="18.75" customHeight="1" thickBot="1" x14ac:dyDescent="0.2">
      <c r="A40" s="1756"/>
      <c r="B40" s="1757"/>
      <c r="C40" s="1757"/>
      <c r="D40" s="1757"/>
      <c r="E40" s="1758"/>
      <c r="F40" s="1758"/>
      <c r="G40" s="1758"/>
      <c r="H40" s="1758"/>
      <c r="I40" s="1758"/>
      <c r="J40" s="1759"/>
      <c r="K40" s="1759"/>
      <c r="L40" s="1759"/>
      <c r="M40" s="1759"/>
      <c r="N40" s="1759"/>
      <c r="O40" s="1759"/>
      <c r="P40" s="1759"/>
      <c r="Q40" s="1759"/>
      <c r="R40" s="1759"/>
      <c r="S40" s="1759"/>
      <c r="T40" s="1759"/>
      <c r="U40" s="1759"/>
      <c r="V40" s="1759"/>
      <c r="W40" s="1759"/>
      <c r="X40" s="1759"/>
      <c r="Y40" s="1759"/>
      <c r="Z40" s="1759"/>
      <c r="AA40" s="1759"/>
      <c r="AB40" s="1759"/>
      <c r="AC40" s="1759"/>
      <c r="AD40" s="1759"/>
      <c r="AE40" s="734"/>
      <c r="AF40" s="734"/>
      <c r="AG40" s="73"/>
      <c r="AH40" s="734"/>
      <c r="AI40" s="1124"/>
    </row>
    <row r="41" spans="1:35" ht="18.75" customHeight="1" x14ac:dyDescent="0.15">
      <c r="A41" s="144" t="s">
        <v>204</v>
      </c>
      <c r="B41" s="149" t="s">
        <v>593</v>
      </c>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row>
    <row r="42" spans="1:35" ht="18.75" customHeight="1" x14ac:dyDescent="0.15">
      <c r="A42" s="52"/>
      <c r="B42" s="52" t="s">
        <v>591</v>
      </c>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row>
    <row r="43" spans="1:35" ht="18.75" customHeight="1" x14ac:dyDescent="0.15"/>
    <row r="44" spans="1:35" ht="18.75" customHeight="1" x14ac:dyDescent="0.15"/>
    <row r="45" spans="1:35" ht="18.75" customHeight="1" x14ac:dyDescent="0.15"/>
    <row r="46" spans="1:35" ht="18.75" customHeight="1" x14ac:dyDescent="0.15"/>
    <row r="47" spans="1:35" ht="18.75" customHeight="1" x14ac:dyDescent="0.15"/>
    <row r="48" spans="1:3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sheetData>
  <sheetProtection selectLockedCells="1"/>
  <mergeCells count="134">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AH33:AH34"/>
    <mergeCell ref="AI33:AI34"/>
    <mergeCell ref="E35:I36"/>
    <mergeCell ref="J35:R36"/>
    <mergeCell ref="S35:AD36"/>
    <mergeCell ref="AE35:AE36"/>
    <mergeCell ref="AF35:AF36"/>
    <mergeCell ref="AH35:AH36"/>
    <mergeCell ref="AI35:AI36"/>
    <mergeCell ref="AH29:AH30"/>
    <mergeCell ref="AI29:AI30"/>
    <mergeCell ref="E31:I32"/>
    <mergeCell ref="J31:R32"/>
    <mergeCell ref="S31:AD32"/>
    <mergeCell ref="AE31:AE32"/>
    <mergeCell ref="AF31:AF32"/>
    <mergeCell ref="AH31:AH32"/>
    <mergeCell ref="AI31:AI32"/>
    <mergeCell ref="A29:D40"/>
    <mergeCell ref="E29:I30"/>
    <mergeCell ref="J29:R30"/>
    <mergeCell ref="S29:AD30"/>
    <mergeCell ref="AE29:AE30"/>
    <mergeCell ref="AF29:AF30"/>
    <mergeCell ref="E33:I34"/>
    <mergeCell ref="J33:R34"/>
    <mergeCell ref="S33:AD34"/>
    <mergeCell ref="AE33:AE34"/>
    <mergeCell ref="AF33:AF34"/>
    <mergeCell ref="AI25:AI26"/>
    <mergeCell ref="E27:I28"/>
    <mergeCell ref="J27:R28"/>
    <mergeCell ref="S27:AD28"/>
    <mergeCell ref="AE27:AE28"/>
    <mergeCell ref="AF27:AF28"/>
    <mergeCell ref="AH27:AH28"/>
    <mergeCell ref="AI27:AI28"/>
    <mergeCell ref="E25:I26"/>
    <mergeCell ref="J25:R26"/>
    <mergeCell ref="S25:AD26"/>
    <mergeCell ref="AE25:AE26"/>
    <mergeCell ref="AF25:AF26"/>
    <mergeCell ref="AH25:AH26"/>
    <mergeCell ref="AH21:AH22"/>
    <mergeCell ref="AI21:AI22"/>
    <mergeCell ref="E23:I24"/>
    <mergeCell ref="J23:R24"/>
    <mergeCell ref="S23:AD24"/>
    <mergeCell ref="AE23:AE24"/>
    <mergeCell ref="AF23:AF24"/>
    <mergeCell ref="AH23:AH24"/>
    <mergeCell ref="AI23:AI24"/>
    <mergeCell ref="AH17:AH18"/>
    <mergeCell ref="AI17:AI18"/>
    <mergeCell ref="E19:I20"/>
    <mergeCell ref="J19:R20"/>
    <mergeCell ref="S19:AD20"/>
    <mergeCell ref="AE19:AE20"/>
    <mergeCell ref="AF19:AF20"/>
    <mergeCell ref="AH19:AH20"/>
    <mergeCell ref="AI19:AI20"/>
    <mergeCell ref="A17:D28"/>
    <mergeCell ref="E17:I18"/>
    <mergeCell ref="J17:R18"/>
    <mergeCell ref="S17:AD18"/>
    <mergeCell ref="AE17:AE18"/>
    <mergeCell ref="AF17:AF18"/>
    <mergeCell ref="E21:I22"/>
    <mergeCell ref="J21:R22"/>
    <mergeCell ref="S21:AD22"/>
    <mergeCell ref="AE21:AE22"/>
    <mergeCell ref="AF21:AF22"/>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E11:AE12"/>
    <mergeCell ref="AF11:AF12"/>
    <mergeCell ref="AH11:AH12"/>
    <mergeCell ref="AI11:AI12"/>
    <mergeCell ref="E9:I10"/>
    <mergeCell ref="J9:R10"/>
    <mergeCell ref="S9:AD10"/>
    <mergeCell ref="AE9:AE10"/>
    <mergeCell ref="AF9:AF10"/>
    <mergeCell ref="AH9:AH10"/>
    <mergeCell ref="A3:D4"/>
    <mergeCell ref="E3:I4"/>
    <mergeCell ref="J3:R4"/>
    <mergeCell ref="S3:AD4"/>
    <mergeCell ref="AE3:AI4"/>
    <mergeCell ref="A5:D16"/>
    <mergeCell ref="E5:I6"/>
    <mergeCell ref="J5:R6"/>
    <mergeCell ref="S5:AD6"/>
    <mergeCell ref="AE5:AE6"/>
    <mergeCell ref="AF5:AF6"/>
    <mergeCell ref="AH5:AH6"/>
    <mergeCell ref="AI5:AI6"/>
    <mergeCell ref="E7:I8"/>
    <mergeCell ref="J7:R8"/>
    <mergeCell ref="S7:AD8"/>
    <mergeCell ref="AE7:AE8"/>
    <mergeCell ref="AF7:AF8"/>
    <mergeCell ref="AH7:AH8"/>
    <mergeCell ref="AI7:AI8"/>
    <mergeCell ref="AI9:AI10"/>
    <mergeCell ref="E11:I12"/>
    <mergeCell ref="J11:R12"/>
    <mergeCell ref="S11:AD12"/>
  </mergeCells>
  <phoneticPr fontId="3"/>
  <conditionalFormatting sqref="AE5:AE12 AE15:AE18 AH15:AH18 AH21:AH32 AE21:AE32 AE35:AE40 AH35:AH40">
    <cfRule type="expression" dxfId="34" priority="6" stopIfTrue="1">
      <formula>$H$28=TRUE</formula>
    </cfRule>
  </conditionalFormatting>
  <conditionalFormatting sqref="AH5:AH12">
    <cfRule type="expression" dxfId="33" priority="5" stopIfTrue="1">
      <formula>$H$28=TRUE</formula>
    </cfRule>
  </conditionalFormatting>
  <conditionalFormatting sqref="AE13:AE14">
    <cfRule type="expression" dxfId="32" priority="4" stopIfTrue="1">
      <formula>$H$28=TRUE</formula>
    </cfRule>
  </conditionalFormatting>
  <conditionalFormatting sqref="AH13:AH14">
    <cfRule type="expression" dxfId="31" priority="3" stopIfTrue="1">
      <formula>$H$28=TRUE</formula>
    </cfRule>
  </conditionalFormatting>
  <conditionalFormatting sqref="AH19:AH20 AE19:AE20">
    <cfRule type="expression" dxfId="30" priority="2" stopIfTrue="1">
      <formula>$H$28=TRUE</formula>
    </cfRule>
  </conditionalFormatting>
  <conditionalFormatting sqref="AH33:AH34 AE33:AE34">
    <cfRule type="expression" dxfId="29"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4" orientation="landscape" blackAndWhite="1" r:id="rId1"/>
  <headerFooter scaleWithDoc="0">
    <oddFooter>&amp;C&amp;"游ゴシック,標準"13/24&amp;R&amp;"游ゴシック,標準"&amp;F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0" r:id="rId5"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1" r:id="rId6"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2" r:id="rId7"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3" r:id="rId8"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4" r:id="rId9"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5" r:id="rId10" name="Check Box 7">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211976" r:id="rId11" name="Check Box 8">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211977" r:id="rId12" name="Check Box 9">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211978" r:id="rId13" name="Check Box 10">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211979" r:id="rId14" name="Check Box 11">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211980" r:id="rId15" name="Check Box 12">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211981" r:id="rId16" name="Check Box 13">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211982" r:id="rId17" name="Check Box 14">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211983" r:id="rId18" name="Check Box 1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211984" r:id="rId19" name="Check Box 1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211985" r:id="rId20" name="Check Box 1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211986" r:id="rId21" name="Check Box 1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211987" r:id="rId22" name="Check Box 1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88" r:id="rId23" name="Check Box 2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89" r:id="rId24" name="Check Box 21">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211990" r:id="rId25" name="Check Box 22">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211991" r:id="rId26" name="Check Box 23">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211992" r:id="rId27" name="Check Box 24">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211993" r:id="rId28" name="Check Box 2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211994" r:id="rId29" name="Check Box 2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211995" r:id="rId30" name="Check Box 2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211996" r:id="rId31" name="Check Box 2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211997" r:id="rId32" name="Check Box 2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211998" r:id="rId33" name="Check Box 3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211999" r:id="rId34" name="Check Box 31">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212000" r:id="rId35" name="Check Box 32">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212001" r:id="rId36" name="Check Box 33">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212002" r:id="rId37" name="Check Box 34">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212003" r:id="rId38" name="Check Box 35">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212004" r:id="rId39" name="Check Box 36">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212005"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212006"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212007" r:id="rId42" name="Check Box 3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212008" r:id="rId43" name="Check Box 4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212009" r:id="rId44" name="Check Box 41">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212010" r:id="rId45" name="Check Box 42">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pageSetUpPr fitToPage="1"/>
  </sheetPr>
  <dimension ref="A1:CK142"/>
  <sheetViews>
    <sheetView view="pageBreakPreview" zoomScale="62" zoomScaleNormal="75" zoomScaleSheetLayoutView="62" workbookViewId="0">
      <selection activeCell="K5" sqref="K5:K6"/>
    </sheetView>
  </sheetViews>
  <sheetFormatPr defaultColWidth="10.375" defaultRowHeight="15.2" customHeight="1" x14ac:dyDescent="0.15"/>
  <cols>
    <col min="1" max="62" width="4.375" style="91" customWidth="1"/>
    <col min="63" max="63" width="4.375" style="27" customWidth="1"/>
    <col min="64" max="89" width="4.375" style="91" customWidth="1"/>
    <col min="90" max="97" width="4.375" style="6" customWidth="1"/>
    <col min="98" max="256" width="10.375" style="6"/>
    <col min="257" max="353" width="4.375" style="6" customWidth="1"/>
    <col min="354" max="512" width="10.375" style="6"/>
    <col min="513" max="609" width="4.375" style="6" customWidth="1"/>
    <col min="610" max="768" width="10.375" style="6"/>
    <col min="769" max="865" width="4.375" style="6" customWidth="1"/>
    <col min="866" max="1024" width="10.375" style="6"/>
    <col min="1025" max="1121" width="4.375" style="6" customWidth="1"/>
    <col min="1122" max="1280" width="10.375" style="6"/>
    <col min="1281" max="1377" width="4.375" style="6" customWidth="1"/>
    <col min="1378" max="1536" width="10.375" style="6"/>
    <col min="1537" max="1633" width="4.375" style="6" customWidth="1"/>
    <col min="1634" max="1792" width="10.375" style="6"/>
    <col min="1793" max="1889" width="4.375" style="6" customWidth="1"/>
    <col min="1890" max="2048" width="10.375" style="6"/>
    <col min="2049" max="2145" width="4.375" style="6" customWidth="1"/>
    <col min="2146" max="2304" width="10.375" style="6"/>
    <col min="2305" max="2401" width="4.375" style="6" customWidth="1"/>
    <col min="2402" max="2560" width="10.375" style="6"/>
    <col min="2561" max="2657" width="4.375" style="6" customWidth="1"/>
    <col min="2658" max="2816" width="10.375" style="6"/>
    <col min="2817" max="2913" width="4.375" style="6" customWidth="1"/>
    <col min="2914" max="3072" width="10.375" style="6"/>
    <col min="3073" max="3169" width="4.375" style="6" customWidth="1"/>
    <col min="3170" max="3328" width="10.375" style="6"/>
    <col min="3329" max="3425" width="4.375" style="6" customWidth="1"/>
    <col min="3426" max="3584" width="10.375" style="6"/>
    <col min="3585" max="3681" width="4.375" style="6" customWidth="1"/>
    <col min="3682" max="3840" width="10.375" style="6"/>
    <col min="3841" max="3937" width="4.375" style="6" customWidth="1"/>
    <col min="3938" max="4096" width="10.375" style="6"/>
    <col min="4097" max="4193" width="4.375" style="6" customWidth="1"/>
    <col min="4194" max="4352" width="10.375" style="6"/>
    <col min="4353" max="4449" width="4.375" style="6" customWidth="1"/>
    <col min="4450" max="4608" width="10.375" style="6"/>
    <col min="4609" max="4705" width="4.375" style="6" customWidth="1"/>
    <col min="4706" max="4864" width="10.375" style="6"/>
    <col min="4865" max="4961" width="4.375" style="6" customWidth="1"/>
    <col min="4962" max="5120" width="10.375" style="6"/>
    <col min="5121" max="5217" width="4.375" style="6" customWidth="1"/>
    <col min="5218" max="5376" width="10.375" style="6"/>
    <col min="5377" max="5473" width="4.375" style="6" customWidth="1"/>
    <col min="5474" max="5632" width="10.375" style="6"/>
    <col min="5633" max="5729" width="4.375" style="6" customWidth="1"/>
    <col min="5730" max="5888" width="10.375" style="6"/>
    <col min="5889" max="5985" width="4.375" style="6" customWidth="1"/>
    <col min="5986" max="6144" width="10.375" style="6"/>
    <col min="6145" max="6241" width="4.375" style="6" customWidth="1"/>
    <col min="6242" max="6400" width="10.375" style="6"/>
    <col min="6401" max="6497" width="4.375" style="6" customWidth="1"/>
    <col min="6498" max="6656" width="10.375" style="6"/>
    <col min="6657" max="6753" width="4.375" style="6" customWidth="1"/>
    <col min="6754" max="6912" width="10.375" style="6"/>
    <col min="6913" max="7009" width="4.375" style="6" customWidth="1"/>
    <col min="7010" max="7168" width="10.375" style="6"/>
    <col min="7169" max="7265" width="4.375" style="6" customWidth="1"/>
    <col min="7266" max="7424" width="10.375" style="6"/>
    <col min="7425" max="7521" width="4.375" style="6" customWidth="1"/>
    <col min="7522" max="7680" width="10.375" style="6"/>
    <col min="7681" max="7777" width="4.375" style="6" customWidth="1"/>
    <col min="7778" max="7936" width="10.375" style="6"/>
    <col min="7937" max="8033" width="4.375" style="6" customWidth="1"/>
    <col min="8034" max="8192" width="10.375" style="6"/>
    <col min="8193" max="8289" width="4.375" style="6" customWidth="1"/>
    <col min="8290" max="8448" width="10.375" style="6"/>
    <col min="8449" max="8545" width="4.375" style="6" customWidth="1"/>
    <col min="8546" max="8704" width="10.375" style="6"/>
    <col min="8705" max="8801" width="4.375" style="6" customWidth="1"/>
    <col min="8802" max="8960" width="10.375" style="6"/>
    <col min="8961" max="9057" width="4.375" style="6" customWidth="1"/>
    <col min="9058" max="9216" width="10.375" style="6"/>
    <col min="9217" max="9313" width="4.375" style="6" customWidth="1"/>
    <col min="9314" max="9472" width="10.375" style="6"/>
    <col min="9473" max="9569" width="4.375" style="6" customWidth="1"/>
    <col min="9570" max="9728" width="10.375" style="6"/>
    <col min="9729" max="9825" width="4.375" style="6" customWidth="1"/>
    <col min="9826" max="9984" width="10.375" style="6"/>
    <col min="9985" max="10081" width="4.375" style="6" customWidth="1"/>
    <col min="10082" max="10240" width="10.375" style="6"/>
    <col min="10241" max="10337" width="4.375" style="6" customWidth="1"/>
    <col min="10338" max="10496" width="10.375" style="6"/>
    <col min="10497" max="10593" width="4.375" style="6" customWidth="1"/>
    <col min="10594" max="10752" width="10.375" style="6"/>
    <col min="10753" max="10849" width="4.375" style="6" customWidth="1"/>
    <col min="10850" max="11008" width="10.375" style="6"/>
    <col min="11009" max="11105" width="4.375" style="6" customWidth="1"/>
    <col min="11106" max="11264" width="10.375" style="6"/>
    <col min="11265" max="11361" width="4.375" style="6" customWidth="1"/>
    <col min="11362" max="11520" width="10.375" style="6"/>
    <col min="11521" max="11617" width="4.375" style="6" customWidth="1"/>
    <col min="11618" max="11776" width="10.375" style="6"/>
    <col min="11777" max="11873" width="4.375" style="6" customWidth="1"/>
    <col min="11874" max="12032" width="10.375" style="6"/>
    <col min="12033" max="12129" width="4.375" style="6" customWidth="1"/>
    <col min="12130" max="12288" width="10.375" style="6"/>
    <col min="12289" max="12385" width="4.375" style="6" customWidth="1"/>
    <col min="12386" max="12544" width="10.375" style="6"/>
    <col min="12545" max="12641" width="4.375" style="6" customWidth="1"/>
    <col min="12642" max="12800" width="10.375" style="6"/>
    <col min="12801" max="12897" width="4.375" style="6" customWidth="1"/>
    <col min="12898" max="13056" width="10.375" style="6"/>
    <col min="13057" max="13153" width="4.375" style="6" customWidth="1"/>
    <col min="13154" max="13312" width="10.375" style="6"/>
    <col min="13313" max="13409" width="4.375" style="6" customWidth="1"/>
    <col min="13410" max="13568" width="10.375" style="6"/>
    <col min="13569" max="13665" width="4.375" style="6" customWidth="1"/>
    <col min="13666" max="13824" width="10.375" style="6"/>
    <col min="13825" max="13921" width="4.375" style="6" customWidth="1"/>
    <col min="13922" max="14080" width="10.375" style="6"/>
    <col min="14081" max="14177" width="4.375" style="6" customWidth="1"/>
    <col min="14178" max="14336" width="10.375" style="6"/>
    <col min="14337" max="14433" width="4.375" style="6" customWidth="1"/>
    <col min="14434" max="14592" width="10.375" style="6"/>
    <col min="14593" max="14689" width="4.375" style="6" customWidth="1"/>
    <col min="14690" max="14848" width="10.375" style="6"/>
    <col min="14849" max="14945" width="4.375" style="6" customWidth="1"/>
    <col min="14946" max="15104" width="10.375" style="6"/>
    <col min="15105" max="15201" width="4.375" style="6" customWidth="1"/>
    <col min="15202" max="15360" width="10.375" style="6"/>
    <col min="15361" max="15457" width="4.375" style="6" customWidth="1"/>
    <col min="15458" max="15616" width="10.375" style="6"/>
    <col min="15617" max="15713" width="4.375" style="6" customWidth="1"/>
    <col min="15714" max="15872" width="10.375" style="6"/>
    <col min="15873" max="15969" width="4.375" style="6" customWidth="1"/>
    <col min="15970" max="16128" width="10.375" style="6"/>
    <col min="16129" max="16225" width="4.375" style="6" customWidth="1"/>
    <col min="16226" max="16384" width="10.375" style="6"/>
  </cols>
  <sheetData>
    <row r="1" spans="1:76" ht="18.75" customHeight="1" x14ac:dyDescent="0.15">
      <c r="A1" s="341" t="s">
        <v>1020</v>
      </c>
      <c r="B1" s="342"/>
      <c r="C1" s="342"/>
    </row>
    <row r="2" spans="1:76" ht="18.75" customHeight="1" thickBot="1" x14ac:dyDescent="0.2">
      <c r="A2" s="106" t="s">
        <v>602</v>
      </c>
      <c r="AH2" s="106" t="str">
        <f>"（４）盆休み等一斉休園の状況（令和"&amp;表紙・鑑!S3-1&amp;"年度）"</f>
        <v>（４）盆休み等一斉休園の状況（令和3年度）</v>
      </c>
      <c r="BK2" s="91"/>
    </row>
    <row r="3" spans="1:76" ht="18.75" customHeight="1" x14ac:dyDescent="0.15">
      <c r="A3" s="1781" t="s">
        <v>603</v>
      </c>
      <c r="B3" s="1782"/>
      <c r="C3" s="1782"/>
      <c r="D3" s="1782"/>
      <c r="E3" s="1782"/>
      <c r="F3" s="1782"/>
      <c r="G3" s="1782"/>
      <c r="H3" s="1782"/>
      <c r="I3" s="1782" t="s">
        <v>209</v>
      </c>
      <c r="J3" s="1782"/>
      <c r="K3" s="1782"/>
      <c r="L3" s="1782"/>
      <c r="M3" s="1782"/>
      <c r="N3" s="1782"/>
      <c r="O3" s="1782"/>
      <c r="P3" s="1783"/>
      <c r="Q3" s="1785" t="s">
        <v>247</v>
      </c>
      <c r="R3" s="1782"/>
      <c r="S3" s="1782"/>
      <c r="T3" s="1782"/>
      <c r="U3" s="1782"/>
      <c r="V3" s="1782"/>
      <c r="W3" s="1782"/>
      <c r="X3" s="1782"/>
      <c r="Y3" s="1782" t="s">
        <v>209</v>
      </c>
      <c r="Z3" s="1782"/>
      <c r="AA3" s="1782"/>
      <c r="AB3" s="1782"/>
      <c r="AC3" s="1782"/>
      <c r="AD3" s="1782"/>
      <c r="AE3" s="1782"/>
      <c r="AF3" s="1786"/>
      <c r="AG3" s="97"/>
      <c r="AH3" s="953" t="s">
        <v>2</v>
      </c>
      <c r="AI3" s="949"/>
      <c r="AJ3" s="949"/>
      <c r="AK3" s="949"/>
      <c r="AL3" s="949"/>
      <c r="AM3" s="949"/>
      <c r="AN3" s="954"/>
      <c r="AO3" s="1777" t="s">
        <v>3</v>
      </c>
      <c r="AP3" s="949"/>
      <c r="AQ3" s="949"/>
      <c r="AR3" s="949"/>
      <c r="AS3" s="949"/>
      <c r="AT3" s="949"/>
      <c r="AU3" s="949"/>
      <c r="AV3" s="949"/>
      <c r="AW3" s="949"/>
      <c r="AX3" s="949"/>
      <c r="AY3" s="949"/>
      <c r="AZ3" s="949"/>
      <c r="BA3" s="949"/>
      <c r="BB3" s="949"/>
      <c r="BC3" s="1777" t="s">
        <v>4</v>
      </c>
      <c r="BD3" s="949"/>
      <c r="BE3" s="949"/>
      <c r="BF3" s="950"/>
      <c r="BJ3" s="97"/>
      <c r="BK3" s="91"/>
      <c r="BN3" s="97"/>
      <c r="BO3" s="97"/>
      <c r="BQ3" s="97"/>
      <c r="BR3" s="97"/>
      <c r="BS3" s="97"/>
      <c r="BT3" s="97"/>
      <c r="BU3" s="97"/>
      <c r="BV3" s="97"/>
      <c r="BW3" s="97"/>
      <c r="BX3" s="97"/>
    </row>
    <row r="4" spans="1:76" ht="18.75" customHeight="1" x14ac:dyDescent="0.15">
      <c r="A4" s="1778"/>
      <c r="B4" s="910"/>
      <c r="C4" s="910"/>
      <c r="D4" s="910"/>
      <c r="E4" s="910"/>
      <c r="F4" s="910"/>
      <c r="G4" s="910"/>
      <c r="H4" s="910"/>
      <c r="I4" s="910"/>
      <c r="J4" s="910"/>
      <c r="K4" s="910"/>
      <c r="L4" s="910"/>
      <c r="M4" s="910"/>
      <c r="N4" s="910"/>
      <c r="O4" s="910"/>
      <c r="P4" s="1784"/>
      <c r="Q4" s="1780"/>
      <c r="R4" s="910"/>
      <c r="S4" s="910"/>
      <c r="T4" s="910"/>
      <c r="U4" s="910"/>
      <c r="V4" s="910"/>
      <c r="W4" s="910"/>
      <c r="X4" s="910"/>
      <c r="Y4" s="910"/>
      <c r="Z4" s="910"/>
      <c r="AA4" s="910"/>
      <c r="AB4" s="910"/>
      <c r="AC4" s="910"/>
      <c r="AD4" s="910"/>
      <c r="AE4" s="910"/>
      <c r="AF4" s="912"/>
      <c r="AG4" s="97"/>
      <c r="AH4" s="955"/>
      <c r="AI4" s="834"/>
      <c r="AJ4" s="834"/>
      <c r="AK4" s="834"/>
      <c r="AL4" s="834"/>
      <c r="AM4" s="834"/>
      <c r="AN4" s="853"/>
      <c r="AO4" s="833"/>
      <c r="AP4" s="834"/>
      <c r="AQ4" s="834"/>
      <c r="AR4" s="834"/>
      <c r="AS4" s="834"/>
      <c r="AT4" s="834"/>
      <c r="AU4" s="834"/>
      <c r="AV4" s="834"/>
      <c r="AW4" s="834"/>
      <c r="AX4" s="834"/>
      <c r="AY4" s="834"/>
      <c r="AZ4" s="834"/>
      <c r="BA4" s="834"/>
      <c r="BB4" s="834"/>
      <c r="BC4" s="833"/>
      <c r="BD4" s="834"/>
      <c r="BE4" s="834"/>
      <c r="BF4" s="835"/>
      <c r="BJ4" s="97"/>
      <c r="BK4" s="97"/>
      <c r="BL4" s="97"/>
      <c r="BM4" s="97"/>
      <c r="BN4" s="97"/>
      <c r="BO4" s="97"/>
      <c r="BQ4" s="97"/>
      <c r="BR4" s="97"/>
      <c r="BS4" s="97"/>
      <c r="BT4" s="97"/>
      <c r="BU4" s="97"/>
      <c r="BV4" s="97"/>
      <c r="BW4" s="97"/>
      <c r="BX4" s="97"/>
    </row>
    <row r="5" spans="1:76" ht="18.75" customHeight="1" x14ac:dyDescent="0.15">
      <c r="A5" s="1778" t="s">
        <v>171</v>
      </c>
      <c r="B5" s="910"/>
      <c r="C5" s="910"/>
      <c r="D5" s="910"/>
      <c r="E5" s="910"/>
      <c r="F5" s="910"/>
      <c r="G5" s="910"/>
      <c r="H5" s="911"/>
      <c r="I5" s="343"/>
      <c r="J5" s="726"/>
      <c r="K5" s="726" t="s">
        <v>457</v>
      </c>
      <c r="L5" s="344"/>
      <c r="M5" s="344"/>
      <c r="N5" s="726"/>
      <c r="O5" s="726" t="s">
        <v>265</v>
      </c>
      <c r="P5" s="345"/>
      <c r="Q5" s="1779" t="s">
        <v>674</v>
      </c>
      <c r="R5" s="910"/>
      <c r="S5" s="910"/>
      <c r="T5" s="910"/>
      <c r="U5" s="910"/>
      <c r="V5" s="910"/>
      <c r="W5" s="910"/>
      <c r="X5" s="910"/>
      <c r="Y5" s="343"/>
      <c r="Z5" s="726"/>
      <c r="AA5" s="726" t="s">
        <v>457</v>
      </c>
      <c r="AB5" s="344"/>
      <c r="AC5" s="344"/>
      <c r="AD5" s="726"/>
      <c r="AE5" s="726" t="s">
        <v>265</v>
      </c>
      <c r="AF5" s="346"/>
      <c r="AG5" s="97"/>
      <c r="AH5" s="1766"/>
      <c r="AI5" s="1764" t="s">
        <v>604</v>
      </c>
      <c r="AJ5" s="1764"/>
      <c r="AK5" s="1764"/>
      <c r="AL5" s="726"/>
      <c r="AM5" s="1764" t="s">
        <v>605</v>
      </c>
      <c r="AN5" s="1769"/>
      <c r="AO5" s="1771"/>
      <c r="AP5" s="1772"/>
      <c r="AQ5" s="1772"/>
      <c r="AR5" s="1772"/>
      <c r="AS5" s="1772"/>
      <c r="AT5" s="1772"/>
      <c r="AU5" s="1772"/>
      <c r="AV5" s="1772"/>
      <c r="AW5" s="1772"/>
      <c r="AX5" s="1772"/>
      <c r="AY5" s="1772"/>
      <c r="AZ5" s="1772"/>
      <c r="BA5" s="1772"/>
      <c r="BB5" s="1773"/>
      <c r="BC5" s="1043"/>
      <c r="BD5" s="726" t="s">
        <v>264</v>
      </c>
      <c r="BE5" s="726"/>
      <c r="BF5" s="1099" t="s">
        <v>265</v>
      </c>
      <c r="BJ5" s="97"/>
      <c r="BK5" s="97"/>
      <c r="BL5" s="97"/>
      <c r="BM5" s="97"/>
      <c r="BN5" s="97"/>
      <c r="BO5" s="97"/>
      <c r="BQ5" s="97"/>
      <c r="BR5" s="97"/>
      <c r="BS5" s="97"/>
      <c r="BT5" s="97"/>
      <c r="BU5" s="97"/>
      <c r="BV5" s="97"/>
      <c r="BW5" s="97"/>
      <c r="BX5" s="97"/>
    </row>
    <row r="6" spans="1:76" ht="18.75" customHeight="1" x14ac:dyDescent="0.15">
      <c r="A6" s="1778"/>
      <c r="B6" s="910"/>
      <c r="C6" s="910"/>
      <c r="D6" s="910"/>
      <c r="E6" s="910"/>
      <c r="F6" s="910"/>
      <c r="G6" s="910"/>
      <c r="H6" s="911"/>
      <c r="I6" s="347"/>
      <c r="J6" s="627"/>
      <c r="K6" s="627"/>
      <c r="L6" s="348"/>
      <c r="M6" s="348"/>
      <c r="N6" s="627"/>
      <c r="O6" s="627"/>
      <c r="P6" s="349"/>
      <c r="Q6" s="1780"/>
      <c r="R6" s="910"/>
      <c r="S6" s="910"/>
      <c r="T6" s="910"/>
      <c r="U6" s="910"/>
      <c r="V6" s="910"/>
      <c r="W6" s="910"/>
      <c r="X6" s="910"/>
      <c r="Y6" s="347"/>
      <c r="Z6" s="627"/>
      <c r="AA6" s="627"/>
      <c r="AB6" s="348"/>
      <c r="AC6" s="348"/>
      <c r="AD6" s="627"/>
      <c r="AE6" s="627"/>
      <c r="AF6" s="350"/>
      <c r="AG6" s="97"/>
      <c r="AH6" s="1767"/>
      <c r="AI6" s="1768"/>
      <c r="AJ6" s="1768"/>
      <c r="AK6" s="1768"/>
      <c r="AL6" s="627"/>
      <c r="AM6" s="1768"/>
      <c r="AN6" s="1770"/>
      <c r="AO6" s="1774"/>
      <c r="AP6" s="1775"/>
      <c r="AQ6" s="1775"/>
      <c r="AR6" s="1775"/>
      <c r="AS6" s="1775"/>
      <c r="AT6" s="1775"/>
      <c r="AU6" s="1775"/>
      <c r="AV6" s="1775"/>
      <c r="AW6" s="1775"/>
      <c r="AX6" s="1775"/>
      <c r="AY6" s="1775"/>
      <c r="AZ6" s="1775"/>
      <c r="BA6" s="1775"/>
      <c r="BB6" s="1776"/>
      <c r="BC6" s="626"/>
      <c r="BD6" s="627"/>
      <c r="BE6" s="627"/>
      <c r="BF6" s="1100"/>
      <c r="BJ6" s="97"/>
      <c r="BK6" s="97"/>
      <c r="BL6" s="97"/>
      <c r="BM6" s="97"/>
      <c r="BN6" s="97"/>
      <c r="BO6" s="97"/>
      <c r="BQ6" s="97"/>
      <c r="BR6" s="97"/>
      <c r="BS6" s="97"/>
      <c r="BT6" s="97"/>
      <c r="BU6" s="97"/>
      <c r="BV6" s="97"/>
      <c r="BW6" s="97"/>
      <c r="BX6" s="97"/>
    </row>
    <row r="7" spans="1:76" ht="18.75" customHeight="1" x14ac:dyDescent="0.15">
      <c r="A7" s="1778" t="s">
        <v>673</v>
      </c>
      <c r="B7" s="910"/>
      <c r="C7" s="910"/>
      <c r="D7" s="910"/>
      <c r="E7" s="910"/>
      <c r="F7" s="910"/>
      <c r="G7" s="910"/>
      <c r="H7" s="910"/>
      <c r="I7" s="343"/>
      <c r="J7" s="726"/>
      <c r="K7" s="726" t="s">
        <v>457</v>
      </c>
      <c r="L7" s="344"/>
      <c r="M7" s="344"/>
      <c r="N7" s="726"/>
      <c r="O7" s="726" t="s">
        <v>265</v>
      </c>
      <c r="P7" s="345"/>
      <c r="Q7" s="828" t="s">
        <v>606</v>
      </c>
      <c r="R7" s="828"/>
      <c r="S7" s="828"/>
      <c r="T7" s="828"/>
      <c r="U7" s="828"/>
      <c r="V7" s="828"/>
      <c r="W7" s="828"/>
      <c r="X7" s="828"/>
      <c r="Y7" s="351"/>
      <c r="Z7" s="726"/>
      <c r="AA7" s="1764" t="s">
        <v>607</v>
      </c>
      <c r="AB7" s="1764"/>
      <c r="AC7" s="726"/>
      <c r="AD7" s="1764" t="s">
        <v>608</v>
      </c>
      <c r="AE7" s="1764"/>
      <c r="AF7" s="352"/>
      <c r="AG7" s="104"/>
      <c r="AH7" s="1766"/>
      <c r="AI7" s="1764" t="s">
        <v>604</v>
      </c>
      <c r="AJ7" s="1764"/>
      <c r="AK7" s="1764"/>
      <c r="AL7" s="726"/>
      <c r="AM7" s="1764" t="s">
        <v>605</v>
      </c>
      <c r="AN7" s="1769"/>
      <c r="AO7" s="1771"/>
      <c r="AP7" s="1772"/>
      <c r="AQ7" s="1772"/>
      <c r="AR7" s="1772"/>
      <c r="AS7" s="1772"/>
      <c r="AT7" s="1772"/>
      <c r="AU7" s="1772"/>
      <c r="AV7" s="1772"/>
      <c r="AW7" s="1772"/>
      <c r="AX7" s="1772"/>
      <c r="AY7" s="1772"/>
      <c r="AZ7" s="1772"/>
      <c r="BA7" s="1772"/>
      <c r="BB7" s="1773"/>
      <c r="BC7" s="1043"/>
      <c r="BD7" s="726" t="s">
        <v>264</v>
      </c>
      <c r="BE7" s="726"/>
      <c r="BF7" s="1099" t="s">
        <v>265</v>
      </c>
      <c r="BI7" s="97"/>
      <c r="BJ7" s="97"/>
      <c r="BK7" s="97"/>
      <c r="BL7" s="97"/>
      <c r="BM7" s="97"/>
      <c r="BN7" s="97"/>
      <c r="BO7" s="97"/>
      <c r="BQ7" s="97"/>
      <c r="BR7" s="97"/>
      <c r="BS7" s="97"/>
      <c r="BT7" s="97"/>
      <c r="BU7" s="97"/>
      <c r="BV7" s="97"/>
      <c r="BW7" s="97"/>
      <c r="BX7" s="97"/>
    </row>
    <row r="8" spans="1:76" ht="18.75" customHeight="1" x14ac:dyDescent="0.15">
      <c r="A8" s="1778"/>
      <c r="B8" s="910"/>
      <c r="C8" s="910"/>
      <c r="D8" s="910"/>
      <c r="E8" s="910"/>
      <c r="F8" s="910"/>
      <c r="G8" s="910"/>
      <c r="H8" s="910"/>
      <c r="I8" s="347"/>
      <c r="J8" s="627"/>
      <c r="K8" s="627"/>
      <c r="L8" s="348"/>
      <c r="M8" s="348"/>
      <c r="N8" s="627"/>
      <c r="O8" s="627"/>
      <c r="P8" s="349"/>
      <c r="Q8" s="831"/>
      <c r="R8" s="831"/>
      <c r="S8" s="831"/>
      <c r="T8" s="831"/>
      <c r="U8" s="831"/>
      <c r="V8" s="831"/>
      <c r="W8" s="831"/>
      <c r="X8" s="831"/>
      <c r="Y8" s="353"/>
      <c r="Z8" s="733"/>
      <c r="AA8" s="1765"/>
      <c r="AB8" s="1765"/>
      <c r="AC8" s="733"/>
      <c r="AD8" s="1765"/>
      <c r="AE8" s="1765"/>
      <c r="AF8" s="354"/>
      <c r="AG8" s="104"/>
      <c r="AH8" s="1767"/>
      <c r="AI8" s="1768"/>
      <c r="AJ8" s="1768"/>
      <c r="AK8" s="1768"/>
      <c r="AL8" s="627"/>
      <c r="AM8" s="1768"/>
      <c r="AN8" s="1770"/>
      <c r="AO8" s="1774"/>
      <c r="AP8" s="1775"/>
      <c r="AQ8" s="1775"/>
      <c r="AR8" s="1775"/>
      <c r="AS8" s="1775"/>
      <c r="AT8" s="1775"/>
      <c r="AU8" s="1775"/>
      <c r="AV8" s="1775"/>
      <c r="AW8" s="1775"/>
      <c r="AX8" s="1775"/>
      <c r="AY8" s="1775"/>
      <c r="AZ8" s="1775"/>
      <c r="BA8" s="1775"/>
      <c r="BB8" s="1776"/>
      <c r="BC8" s="626"/>
      <c r="BD8" s="627"/>
      <c r="BE8" s="627"/>
      <c r="BF8" s="1100"/>
      <c r="BI8" s="97"/>
      <c r="BJ8" s="97"/>
      <c r="BK8" s="97"/>
      <c r="BL8" s="97"/>
      <c r="BM8" s="97"/>
      <c r="BN8" s="97"/>
      <c r="BO8" s="97"/>
      <c r="BQ8" s="97"/>
      <c r="BR8" s="97"/>
      <c r="BS8" s="97"/>
      <c r="BT8" s="97"/>
      <c r="BU8" s="97"/>
      <c r="BV8" s="97"/>
      <c r="BW8" s="97"/>
      <c r="BX8" s="97"/>
    </row>
    <row r="9" spans="1:76" ht="18.75" customHeight="1" x14ac:dyDescent="0.15">
      <c r="A9" s="1778" t="s">
        <v>672</v>
      </c>
      <c r="B9" s="910"/>
      <c r="C9" s="910"/>
      <c r="D9" s="910"/>
      <c r="E9" s="910"/>
      <c r="F9" s="910"/>
      <c r="G9" s="910"/>
      <c r="H9" s="910"/>
      <c r="I9" s="355"/>
      <c r="J9" s="733"/>
      <c r="K9" s="733" t="s">
        <v>457</v>
      </c>
      <c r="L9" s="355"/>
      <c r="M9" s="355"/>
      <c r="N9" s="733"/>
      <c r="O9" s="733" t="s">
        <v>265</v>
      </c>
      <c r="P9" s="356"/>
      <c r="Q9" s="831"/>
      <c r="R9" s="831"/>
      <c r="S9" s="831"/>
      <c r="T9" s="831"/>
      <c r="U9" s="831"/>
      <c r="V9" s="831"/>
      <c r="W9" s="831"/>
      <c r="X9" s="831"/>
      <c r="Y9" s="353"/>
      <c r="Z9" s="733"/>
      <c r="AA9" s="1765" t="s">
        <v>609</v>
      </c>
      <c r="AB9" s="1765"/>
      <c r="AC9" s="733"/>
      <c r="AD9" s="1765" t="s">
        <v>610</v>
      </c>
      <c r="AE9" s="1765"/>
      <c r="AF9" s="354"/>
      <c r="AG9" s="104"/>
      <c r="AH9" s="1766"/>
      <c r="AI9" s="1764" t="s">
        <v>604</v>
      </c>
      <c r="AJ9" s="1764"/>
      <c r="AK9" s="1764"/>
      <c r="AL9" s="726"/>
      <c r="AM9" s="1764" t="s">
        <v>605</v>
      </c>
      <c r="AN9" s="1769"/>
      <c r="AO9" s="1771"/>
      <c r="AP9" s="1772"/>
      <c r="AQ9" s="1772"/>
      <c r="AR9" s="1772"/>
      <c r="AS9" s="1772"/>
      <c r="AT9" s="1772"/>
      <c r="AU9" s="1772"/>
      <c r="AV9" s="1772"/>
      <c r="AW9" s="1772"/>
      <c r="AX9" s="1772"/>
      <c r="AY9" s="1772"/>
      <c r="AZ9" s="1772"/>
      <c r="BA9" s="1772"/>
      <c r="BB9" s="1773"/>
      <c r="BC9" s="1043"/>
      <c r="BD9" s="726" t="s">
        <v>264</v>
      </c>
      <c r="BE9" s="726"/>
      <c r="BF9" s="1099" t="s">
        <v>265</v>
      </c>
      <c r="BI9" s="97"/>
      <c r="BJ9" s="97"/>
      <c r="BK9" s="97"/>
      <c r="BL9" s="97"/>
      <c r="BM9" s="97"/>
      <c r="BN9" s="97"/>
      <c r="BO9" s="97"/>
      <c r="BQ9" s="97"/>
      <c r="BR9" s="97"/>
      <c r="BS9" s="97"/>
      <c r="BT9" s="97"/>
      <c r="BU9" s="97"/>
      <c r="BV9" s="97"/>
      <c r="BW9" s="97"/>
      <c r="BX9" s="97"/>
    </row>
    <row r="10" spans="1:76" ht="18.75" customHeight="1" thickBot="1" x14ac:dyDescent="0.2">
      <c r="A10" s="1792"/>
      <c r="B10" s="1793"/>
      <c r="C10" s="1793"/>
      <c r="D10" s="1793"/>
      <c r="E10" s="1793"/>
      <c r="F10" s="1793"/>
      <c r="G10" s="1793"/>
      <c r="H10" s="1793"/>
      <c r="I10" s="355"/>
      <c r="J10" s="733"/>
      <c r="K10" s="733"/>
      <c r="L10" s="355"/>
      <c r="M10" s="355"/>
      <c r="N10" s="733"/>
      <c r="O10" s="733"/>
      <c r="P10" s="356"/>
      <c r="Q10" s="831"/>
      <c r="R10" s="831"/>
      <c r="S10" s="831"/>
      <c r="T10" s="831"/>
      <c r="U10" s="831"/>
      <c r="V10" s="831"/>
      <c r="W10" s="831"/>
      <c r="X10" s="831"/>
      <c r="Y10" s="357"/>
      <c r="Z10" s="627"/>
      <c r="AA10" s="1768"/>
      <c r="AB10" s="1768"/>
      <c r="AC10" s="627"/>
      <c r="AD10" s="1768"/>
      <c r="AE10" s="1768"/>
      <c r="AF10" s="358"/>
      <c r="AG10" s="104"/>
      <c r="AH10" s="1800"/>
      <c r="AI10" s="1799"/>
      <c r="AJ10" s="1799"/>
      <c r="AK10" s="1799"/>
      <c r="AL10" s="734"/>
      <c r="AM10" s="1799"/>
      <c r="AN10" s="1801"/>
      <c r="AO10" s="1802"/>
      <c r="AP10" s="1803"/>
      <c r="AQ10" s="1803"/>
      <c r="AR10" s="1803"/>
      <c r="AS10" s="1803"/>
      <c r="AT10" s="1803"/>
      <c r="AU10" s="1803"/>
      <c r="AV10" s="1803"/>
      <c r="AW10" s="1803"/>
      <c r="AX10" s="1803"/>
      <c r="AY10" s="1803"/>
      <c r="AZ10" s="1803"/>
      <c r="BA10" s="1803"/>
      <c r="BB10" s="1804"/>
      <c r="BC10" s="1119"/>
      <c r="BD10" s="734"/>
      <c r="BE10" s="734"/>
      <c r="BF10" s="1124"/>
      <c r="BI10" s="97"/>
      <c r="BJ10" s="97"/>
      <c r="BK10" s="97"/>
      <c r="BL10" s="97"/>
      <c r="BM10" s="97"/>
      <c r="BN10" s="97"/>
      <c r="BO10" s="97"/>
      <c r="BQ10" s="97"/>
      <c r="BR10" s="97"/>
      <c r="BS10" s="97"/>
      <c r="BT10" s="97"/>
      <c r="BU10" s="97"/>
      <c r="BV10" s="97"/>
      <c r="BW10" s="97"/>
      <c r="BX10" s="97"/>
    </row>
    <row r="11" spans="1:76" ht="18.75" customHeight="1" x14ac:dyDescent="0.15">
      <c r="A11" s="1794" t="s">
        <v>611</v>
      </c>
      <c r="B11" s="1795"/>
      <c r="C11" s="1795"/>
      <c r="D11" s="1795"/>
      <c r="E11" s="1795"/>
      <c r="F11" s="1795"/>
      <c r="G11" s="1795"/>
      <c r="H11" s="1780"/>
      <c r="I11" s="343"/>
      <c r="J11" s="344"/>
      <c r="K11" s="344"/>
      <c r="L11" s="344"/>
      <c r="M11" s="726"/>
      <c r="N11" s="726" t="s">
        <v>457</v>
      </c>
      <c r="O11" s="344"/>
      <c r="P11" s="344"/>
      <c r="Q11" s="344"/>
      <c r="R11" s="65"/>
      <c r="S11" s="1764" t="s">
        <v>612</v>
      </c>
      <c r="T11" s="1764"/>
      <c r="U11" s="1764"/>
      <c r="V11" s="1764"/>
      <c r="W11" s="344"/>
      <c r="X11" s="344"/>
      <c r="Y11" s="355"/>
      <c r="Z11" s="71"/>
      <c r="AA11" s="733" t="s">
        <v>265</v>
      </c>
      <c r="AB11" s="355"/>
      <c r="AC11" s="355"/>
      <c r="AD11" s="355"/>
      <c r="AE11" s="355"/>
      <c r="AF11" s="359"/>
      <c r="AG11" s="97"/>
      <c r="AH11" s="399" t="s">
        <v>613</v>
      </c>
      <c r="AI11" s="235" t="s">
        <v>614</v>
      </c>
      <c r="BK11" s="97"/>
      <c r="BL11" s="97"/>
      <c r="BM11" s="97"/>
      <c r="BN11" s="97"/>
      <c r="BO11" s="97"/>
      <c r="BQ11" s="97"/>
      <c r="BR11" s="97"/>
      <c r="BS11" s="97"/>
      <c r="BT11" s="97"/>
      <c r="BU11" s="97"/>
      <c r="BV11" s="97"/>
      <c r="BW11" s="97"/>
      <c r="BX11" s="97"/>
    </row>
    <row r="12" spans="1:76" ht="18.75" customHeight="1" thickBot="1" x14ac:dyDescent="0.2">
      <c r="A12" s="1796"/>
      <c r="B12" s="1797"/>
      <c r="C12" s="1797"/>
      <c r="D12" s="1797"/>
      <c r="E12" s="1797"/>
      <c r="F12" s="1797"/>
      <c r="G12" s="1797"/>
      <c r="H12" s="1798"/>
      <c r="I12" s="360"/>
      <c r="J12" s="361"/>
      <c r="K12" s="361"/>
      <c r="L12" s="361"/>
      <c r="M12" s="734"/>
      <c r="N12" s="734"/>
      <c r="O12" s="361"/>
      <c r="P12" s="361"/>
      <c r="Q12" s="361"/>
      <c r="R12" s="74"/>
      <c r="S12" s="1799"/>
      <c r="T12" s="1799"/>
      <c r="U12" s="1799"/>
      <c r="V12" s="1799"/>
      <c r="W12" s="361"/>
      <c r="X12" s="361"/>
      <c r="Y12" s="361"/>
      <c r="Z12" s="74"/>
      <c r="AA12" s="734"/>
      <c r="AB12" s="361"/>
      <c r="AC12" s="361"/>
      <c r="AD12" s="361"/>
      <c r="AE12" s="361"/>
      <c r="AF12" s="362"/>
      <c r="AG12" s="97"/>
      <c r="AH12" s="106"/>
      <c r="AI12" s="106" t="s">
        <v>615</v>
      </c>
      <c r="AJ12" s="97"/>
      <c r="AK12" s="97"/>
      <c r="AL12" s="97"/>
      <c r="AM12" s="363"/>
      <c r="AN12" s="363"/>
      <c r="AO12" s="97"/>
      <c r="AP12" s="363"/>
      <c r="AQ12" s="363"/>
      <c r="AR12" s="97"/>
      <c r="AS12" s="363"/>
      <c r="AT12" s="363"/>
      <c r="AU12" s="97"/>
      <c r="AV12" s="363"/>
      <c r="AX12" s="363"/>
      <c r="AY12" s="97"/>
      <c r="AZ12" s="97"/>
      <c r="BA12" s="363"/>
      <c r="BB12" s="363"/>
      <c r="BC12" s="105"/>
      <c r="BD12" s="105"/>
      <c r="BE12" s="105"/>
      <c r="BK12" s="91"/>
      <c r="BN12" s="97"/>
      <c r="BO12" s="97"/>
      <c r="BQ12" s="97"/>
      <c r="BR12" s="97"/>
      <c r="BS12" s="97"/>
      <c r="BT12" s="97"/>
      <c r="BU12" s="97"/>
      <c r="BV12" s="97"/>
      <c r="BW12" s="97"/>
      <c r="BX12" s="97"/>
    </row>
    <row r="13" spans="1:76" ht="18.75" customHeight="1" x14ac:dyDescent="0.15">
      <c r="A13" s="399" t="s">
        <v>616</v>
      </c>
      <c r="B13" s="106" t="s">
        <v>617</v>
      </c>
      <c r="U13" s="105"/>
    </row>
    <row r="14" spans="1:76" ht="18.75" customHeight="1" thickBot="1" x14ac:dyDescent="0.2">
      <c r="AH14" s="106" t="s">
        <v>216</v>
      </c>
      <c r="BJ14" s="27"/>
    </row>
    <row r="15" spans="1:76" ht="18.75" customHeight="1" thickBot="1" x14ac:dyDescent="0.2">
      <c r="A15" s="106" t="s">
        <v>618</v>
      </c>
      <c r="B15" s="106"/>
      <c r="AH15" s="953" t="s">
        <v>619</v>
      </c>
      <c r="AI15" s="949"/>
      <c r="AJ15" s="949"/>
      <c r="AK15" s="949"/>
      <c r="AL15" s="364"/>
      <c r="AM15" s="1787"/>
      <c r="AN15" s="1787" t="s">
        <v>457</v>
      </c>
      <c r="AO15" s="365"/>
      <c r="AP15" s="365"/>
      <c r="AQ15" s="1787"/>
      <c r="AR15" s="1787" t="s">
        <v>265</v>
      </c>
      <c r="AS15" s="366"/>
      <c r="BJ15" s="27"/>
    </row>
    <row r="16" spans="1:76" ht="18.75" customHeight="1" thickBot="1" x14ac:dyDescent="0.2">
      <c r="A16" s="1788"/>
      <c r="B16" s="1789"/>
      <c r="C16" s="1789"/>
      <c r="D16" s="1785"/>
      <c r="E16" s="1790" t="s">
        <v>1</v>
      </c>
      <c r="F16" s="1789"/>
      <c r="G16" s="1789"/>
      <c r="H16" s="1789"/>
      <c r="I16" s="1789"/>
      <c r="J16" s="1785"/>
      <c r="K16" s="1790" t="s">
        <v>33</v>
      </c>
      <c r="L16" s="1789"/>
      <c r="M16" s="1789"/>
      <c r="N16" s="1789"/>
      <c r="O16" s="1789"/>
      <c r="P16" s="1789"/>
      <c r="Q16" s="1789"/>
      <c r="R16" s="1789"/>
      <c r="S16" s="1789"/>
      <c r="T16" s="1789"/>
      <c r="U16" s="1789"/>
      <c r="V16" s="1789"/>
      <c r="W16" s="1789"/>
      <c r="X16" s="1789"/>
      <c r="Y16" s="1785"/>
      <c r="Z16" s="1790" t="s">
        <v>208</v>
      </c>
      <c r="AA16" s="1789"/>
      <c r="AB16" s="1789"/>
      <c r="AC16" s="1789"/>
      <c r="AD16" s="1789"/>
      <c r="AE16" s="1789"/>
      <c r="AF16" s="1791"/>
      <c r="AH16" s="957"/>
      <c r="AI16" s="951"/>
      <c r="AJ16" s="951"/>
      <c r="AK16" s="951"/>
      <c r="AL16" s="360"/>
      <c r="AM16" s="734"/>
      <c r="AN16" s="734"/>
      <c r="AO16" s="361"/>
      <c r="AP16" s="361"/>
      <c r="AQ16" s="734"/>
      <c r="AR16" s="734"/>
      <c r="AS16" s="362"/>
      <c r="BJ16" s="27"/>
    </row>
    <row r="17" spans="1:75" ht="18.75" customHeight="1" thickBot="1" x14ac:dyDescent="0.2">
      <c r="A17" s="962" t="s">
        <v>172</v>
      </c>
      <c r="B17" s="851"/>
      <c r="C17" s="827" t="s">
        <v>322</v>
      </c>
      <c r="D17" s="851"/>
      <c r="E17" s="1806"/>
      <c r="F17" s="1807"/>
      <c r="G17" s="828" t="s">
        <v>620</v>
      </c>
      <c r="H17" s="1810"/>
      <c r="I17" s="1810"/>
      <c r="J17" s="851" t="s">
        <v>621</v>
      </c>
      <c r="K17" s="827" t="s">
        <v>207</v>
      </c>
      <c r="L17" s="828"/>
      <c r="M17" s="1807"/>
      <c r="N17" s="1807"/>
      <c r="O17" s="828" t="s">
        <v>620</v>
      </c>
      <c r="P17" s="1810"/>
      <c r="Q17" s="1810"/>
      <c r="R17" s="970" t="s">
        <v>622</v>
      </c>
      <c r="S17" s="970" t="s">
        <v>623</v>
      </c>
      <c r="T17" s="970"/>
      <c r="U17" s="1807"/>
      <c r="V17" s="1807"/>
      <c r="W17" s="828" t="s">
        <v>624</v>
      </c>
      <c r="X17" s="1810"/>
      <c r="Y17" s="1819"/>
      <c r="Z17" s="1806"/>
      <c r="AA17" s="1807"/>
      <c r="AB17" s="828" t="s">
        <v>624</v>
      </c>
      <c r="AC17" s="1810"/>
      <c r="AD17" s="1810"/>
      <c r="AE17" s="828" t="s">
        <v>625</v>
      </c>
      <c r="AF17" s="829"/>
      <c r="AH17" s="106" t="s">
        <v>626</v>
      </c>
      <c r="AI17" s="367"/>
      <c r="AJ17" s="367"/>
      <c r="AK17" s="367"/>
      <c r="AL17" s="367"/>
      <c r="AM17" s="367"/>
      <c r="AN17" s="367"/>
      <c r="AY17" s="96"/>
      <c r="AZ17" s="96"/>
      <c r="BA17" s="96"/>
      <c r="BC17" s="96"/>
      <c r="BD17" s="96"/>
      <c r="BF17" s="96"/>
      <c r="BG17" s="96"/>
      <c r="BJ17" s="27"/>
      <c r="BT17" s="367"/>
    </row>
    <row r="18" spans="1:75" ht="18.75" customHeight="1" x14ac:dyDescent="0.15">
      <c r="A18" s="1805"/>
      <c r="B18" s="852"/>
      <c r="C18" s="833"/>
      <c r="D18" s="853"/>
      <c r="E18" s="1808"/>
      <c r="F18" s="1809"/>
      <c r="G18" s="834"/>
      <c r="H18" s="1811"/>
      <c r="I18" s="1811"/>
      <c r="J18" s="853"/>
      <c r="K18" s="833"/>
      <c r="L18" s="834"/>
      <c r="M18" s="1809"/>
      <c r="N18" s="1809"/>
      <c r="O18" s="834"/>
      <c r="P18" s="1811"/>
      <c r="Q18" s="1811"/>
      <c r="R18" s="972"/>
      <c r="S18" s="972"/>
      <c r="T18" s="972"/>
      <c r="U18" s="1809"/>
      <c r="V18" s="1809"/>
      <c r="W18" s="834"/>
      <c r="X18" s="1811"/>
      <c r="Y18" s="1820"/>
      <c r="Z18" s="1808"/>
      <c r="AA18" s="1809"/>
      <c r="AB18" s="834"/>
      <c r="AC18" s="1811"/>
      <c r="AD18" s="1811"/>
      <c r="AE18" s="834"/>
      <c r="AF18" s="835"/>
      <c r="AH18" s="1812" t="s">
        <v>42</v>
      </c>
      <c r="AI18" s="1813"/>
      <c r="AJ18" s="1813"/>
      <c r="AK18" s="1814"/>
      <c r="AL18" s="368"/>
      <c r="AM18" s="1787" t="s">
        <v>627</v>
      </c>
      <c r="AN18" s="1787"/>
      <c r="AO18" s="365"/>
      <c r="AP18" s="365"/>
      <c r="AQ18" s="369"/>
      <c r="AR18" s="1787" t="s">
        <v>628</v>
      </c>
      <c r="AS18" s="1818"/>
      <c r="AY18" s="96"/>
      <c r="AZ18" s="96"/>
      <c r="BA18" s="96"/>
      <c r="BC18" s="96"/>
      <c r="BD18" s="96"/>
      <c r="BF18" s="96"/>
      <c r="BG18" s="96"/>
      <c r="BJ18" s="27"/>
      <c r="BT18" s="367"/>
    </row>
    <row r="19" spans="1:75" ht="18.75" customHeight="1" thickBot="1" x14ac:dyDescent="0.2">
      <c r="A19" s="1805"/>
      <c r="B19" s="852"/>
      <c r="C19" s="827" t="s">
        <v>323</v>
      </c>
      <c r="D19" s="851"/>
      <c r="E19" s="1806"/>
      <c r="F19" s="1807"/>
      <c r="G19" s="828" t="s">
        <v>620</v>
      </c>
      <c r="H19" s="1810"/>
      <c r="I19" s="1810"/>
      <c r="J19" s="828" t="s">
        <v>622</v>
      </c>
      <c r="K19" s="827" t="s">
        <v>207</v>
      </c>
      <c r="L19" s="828"/>
      <c r="M19" s="1807"/>
      <c r="N19" s="1807"/>
      <c r="O19" s="828" t="s">
        <v>620</v>
      </c>
      <c r="P19" s="1810"/>
      <c r="Q19" s="1810"/>
      <c r="R19" s="970" t="s">
        <v>621</v>
      </c>
      <c r="S19" s="970" t="s">
        <v>623</v>
      </c>
      <c r="T19" s="970"/>
      <c r="U19" s="1807"/>
      <c r="V19" s="1807"/>
      <c r="W19" s="828" t="s">
        <v>620</v>
      </c>
      <c r="X19" s="1810"/>
      <c r="Y19" s="1819"/>
      <c r="Z19" s="1806"/>
      <c r="AA19" s="1807"/>
      <c r="AB19" s="828" t="s">
        <v>629</v>
      </c>
      <c r="AC19" s="1810"/>
      <c r="AD19" s="1810"/>
      <c r="AE19" s="828" t="s">
        <v>630</v>
      </c>
      <c r="AF19" s="829"/>
      <c r="AG19" s="96"/>
      <c r="AH19" s="1815"/>
      <c r="AI19" s="1816"/>
      <c r="AJ19" s="1816"/>
      <c r="AK19" s="1817"/>
      <c r="AL19" s="67"/>
      <c r="AM19" s="627"/>
      <c r="AN19" s="627"/>
      <c r="AO19" s="348"/>
      <c r="AP19" s="348"/>
      <c r="AQ19" s="45"/>
      <c r="AR19" s="627"/>
      <c r="AS19" s="1100"/>
      <c r="BJ19" s="27"/>
      <c r="BR19" s="370"/>
      <c r="BS19" s="370"/>
      <c r="BT19" s="367"/>
    </row>
    <row r="20" spans="1:75" ht="18.75" customHeight="1" x14ac:dyDescent="0.15">
      <c r="A20" s="955"/>
      <c r="B20" s="853"/>
      <c r="C20" s="833"/>
      <c r="D20" s="853"/>
      <c r="E20" s="1808"/>
      <c r="F20" s="1809"/>
      <c r="G20" s="834"/>
      <c r="H20" s="1811"/>
      <c r="I20" s="1811"/>
      <c r="J20" s="834"/>
      <c r="K20" s="833"/>
      <c r="L20" s="834"/>
      <c r="M20" s="1809"/>
      <c r="N20" s="1809"/>
      <c r="O20" s="834"/>
      <c r="P20" s="1811"/>
      <c r="Q20" s="1811"/>
      <c r="R20" s="972"/>
      <c r="S20" s="972"/>
      <c r="T20" s="972"/>
      <c r="U20" s="1809"/>
      <c r="V20" s="1809"/>
      <c r="W20" s="834"/>
      <c r="X20" s="1811"/>
      <c r="Y20" s="1820"/>
      <c r="Z20" s="1808"/>
      <c r="AA20" s="1809"/>
      <c r="AB20" s="834"/>
      <c r="AC20" s="1811"/>
      <c r="AD20" s="1811"/>
      <c r="AE20" s="834"/>
      <c r="AF20" s="835"/>
      <c r="AG20" s="363"/>
      <c r="AH20" s="1805" t="s">
        <v>631</v>
      </c>
      <c r="AI20" s="831"/>
      <c r="AJ20" s="831"/>
      <c r="AK20" s="852"/>
      <c r="AL20" s="371"/>
      <c r="AM20" s="733" t="s">
        <v>632</v>
      </c>
      <c r="AN20" s="868" t="s">
        <v>633</v>
      </c>
      <c r="AO20" s="868" t="s">
        <v>634</v>
      </c>
      <c r="AP20" s="868"/>
      <c r="AQ20" s="868"/>
      <c r="AR20" s="868"/>
      <c r="AS20" s="868"/>
      <c r="AT20" s="1822"/>
      <c r="AU20" s="1821" t="s">
        <v>195</v>
      </c>
      <c r="AV20" s="1821"/>
      <c r="AW20" s="1821"/>
      <c r="AX20" s="1822" t="s">
        <v>196</v>
      </c>
      <c r="AY20" s="1822"/>
      <c r="AZ20" s="1822"/>
      <c r="BA20" s="1822" t="s">
        <v>213</v>
      </c>
      <c r="BB20" s="1822" t="s">
        <v>635</v>
      </c>
      <c r="BC20" s="365"/>
      <c r="BD20" s="365"/>
      <c r="BE20" s="1787"/>
      <c r="BF20" s="1818" t="s">
        <v>636</v>
      </c>
      <c r="BG20" s="97"/>
      <c r="BH20" s="97"/>
      <c r="BI20" s="97"/>
      <c r="BJ20" s="27"/>
      <c r="BR20" s="370"/>
      <c r="BS20" s="370"/>
      <c r="BT20" s="367"/>
    </row>
    <row r="21" spans="1:75" ht="18.75" customHeight="1" thickBot="1" x14ac:dyDescent="0.2">
      <c r="A21" s="962" t="s">
        <v>38</v>
      </c>
      <c r="B21" s="851"/>
      <c r="C21" s="827" t="s">
        <v>322</v>
      </c>
      <c r="D21" s="851"/>
      <c r="E21" s="1806"/>
      <c r="F21" s="1807"/>
      <c r="G21" s="828" t="s">
        <v>637</v>
      </c>
      <c r="H21" s="1810"/>
      <c r="I21" s="1810"/>
      <c r="J21" s="828" t="s">
        <v>621</v>
      </c>
      <c r="K21" s="827" t="s">
        <v>207</v>
      </c>
      <c r="L21" s="828"/>
      <c r="M21" s="1807"/>
      <c r="N21" s="1807"/>
      <c r="O21" s="828" t="s">
        <v>637</v>
      </c>
      <c r="P21" s="1810"/>
      <c r="Q21" s="1810"/>
      <c r="R21" s="970" t="s">
        <v>638</v>
      </c>
      <c r="S21" s="970" t="s">
        <v>623</v>
      </c>
      <c r="T21" s="970"/>
      <c r="U21" s="1807"/>
      <c r="V21" s="1807"/>
      <c r="W21" s="828" t="s">
        <v>637</v>
      </c>
      <c r="X21" s="1810"/>
      <c r="Y21" s="1819"/>
      <c r="Z21" s="1806"/>
      <c r="AA21" s="1807"/>
      <c r="AB21" s="828" t="s">
        <v>639</v>
      </c>
      <c r="AC21" s="1810"/>
      <c r="AD21" s="1810"/>
      <c r="AE21" s="828" t="s">
        <v>625</v>
      </c>
      <c r="AF21" s="829"/>
      <c r="AG21" s="96"/>
      <c r="AH21" s="957"/>
      <c r="AI21" s="951"/>
      <c r="AJ21" s="951"/>
      <c r="AK21" s="958"/>
      <c r="AL21" s="372"/>
      <c r="AM21" s="734"/>
      <c r="AN21" s="983"/>
      <c r="AO21" s="983"/>
      <c r="AP21" s="983"/>
      <c r="AQ21" s="983"/>
      <c r="AR21" s="983"/>
      <c r="AS21" s="983"/>
      <c r="AT21" s="983"/>
      <c r="AU21" s="1348"/>
      <c r="AV21" s="1348"/>
      <c r="AW21" s="1348"/>
      <c r="AX21" s="983"/>
      <c r="AY21" s="983"/>
      <c r="AZ21" s="983"/>
      <c r="BA21" s="983"/>
      <c r="BB21" s="983"/>
      <c r="BC21" s="361"/>
      <c r="BD21" s="361"/>
      <c r="BE21" s="734"/>
      <c r="BF21" s="1124"/>
      <c r="BG21" s="97"/>
      <c r="BH21" s="97"/>
      <c r="BI21" s="97"/>
      <c r="BJ21" s="27"/>
      <c r="BW21" s="367"/>
    </row>
    <row r="22" spans="1:75" ht="18.75" customHeight="1" x14ac:dyDescent="0.15">
      <c r="A22" s="1805"/>
      <c r="B22" s="852"/>
      <c r="C22" s="833"/>
      <c r="D22" s="853"/>
      <c r="E22" s="1808"/>
      <c r="F22" s="1809"/>
      <c r="G22" s="834"/>
      <c r="H22" s="1811"/>
      <c r="I22" s="1811"/>
      <c r="J22" s="834"/>
      <c r="K22" s="833"/>
      <c r="L22" s="834"/>
      <c r="M22" s="1809"/>
      <c r="N22" s="1809"/>
      <c r="O22" s="834"/>
      <c r="P22" s="1811"/>
      <c r="Q22" s="1811"/>
      <c r="R22" s="972"/>
      <c r="S22" s="972"/>
      <c r="T22" s="972"/>
      <c r="U22" s="1809"/>
      <c r="V22" s="1809"/>
      <c r="W22" s="834"/>
      <c r="X22" s="1811"/>
      <c r="Y22" s="1820"/>
      <c r="Z22" s="1808"/>
      <c r="AA22" s="1809"/>
      <c r="AB22" s="834"/>
      <c r="AC22" s="1811"/>
      <c r="AD22" s="1811"/>
      <c r="AE22" s="834"/>
      <c r="AF22" s="835"/>
      <c r="AG22" s="363"/>
      <c r="BG22" s="97"/>
      <c r="BH22" s="97"/>
      <c r="BI22" s="97"/>
      <c r="BJ22" s="27"/>
      <c r="BW22" s="367"/>
    </row>
    <row r="23" spans="1:75" ht="18.75" customHeight="1" thickBot="1" x14ac:dyDescent="0.2">
      <c r="A23" s="1805"/>
      <c r="B23" s="852"/>
      <c r="C23" s="827" t="s">
        <v>323</v>
      </c>
      <c r="D23" s="851"/>
      <c r="E23" s="1806"/>
      <c r="F23" s="1807"/>
      <c r="G23" s="828" t="s">
        <v>640</v>
      </c>
      <c r="H23" s="1810"/>
      <c r="I23" s="1810"/>
      <c r="J23" s="828" t="s">
        <v>638</v>
      </c>
      <c r="K23" s="827" t="s">
        <v>207</v>
      </c>
      <c r="L23" s="828"/>
      <c r="M23" s="1807"/>
      <c r="N23" s="1807"/>
      <c r="O23" s="828" t="s">
        <v>637</v>
      </c>
      <c r="P23" s="1810"/>
      <c r="Q23" s="1810"/>
      <c r="R23" s="970" t="s">
        <v>641</v>
      </c>
      <c r="S23" s="970" t="s">
        <v>623</v>
      </c>
      <c r="T23" s="970"/>
      <c r="U23" s="1807"/>
      <c r="V23" s="1807"/>
      <c r="W23" s="828" t="s">
        <v>637</v>
      </c>
      <c r="X23" s="1810"/>
      <c r="Y23" s="1819"/>
      <c r="Z23" s="1806"/>
      <c r="AA23" s="1807"/>
      <c r="AB23" s="828" t="s">
        <v>637</v>
      </c>
      <c r="AC23" s="1810"/>
      <c r="AD23" s="1810"/>
      <c r="AE23" s="828" t="s">
        <v>642</v>
      </c>
      <c r="AF23" s="829"/>
      <c r="AG23" s="96"/>
      <c r="AH23" s="106" t="s">
        <v>643</v>
      </c>
      <c r="BG23" s="97"/>
      <c r="BH23" s="97"/>
      <c r="BI23" s="97"/>
      <c r="BJ23" s="27"/>
      <c r="BK23" s="105"/>
      <c r="BW23" s="367"/>
    </row>
    <row r="24" spans="1:75" ht="18.75" customHeight="1" thickBot="1" x14ac:dyDescent="0.2">
      <c r="A24" s="957"/>
      <c r="B24" s="958"/>
      <c r="C24" s="1823"/>
      <c r="D24" s="958"/>
      <c r="E24" s="1824"/>
      <c r="F24" s="1348"/>
      <c r="G24" s="951"/>
      <c r="H24" s="1825"/>
      <c r="I24" s="1825"/>
      <c r="J24" s="951"/>
      <c r="K24" s="1823"/>
      <c r="L24" s="951"/>
      <c r="M24" s="1348"/>
      <c r="N24" s="1348"/>
      <c r="O24" s="951"/>
      <c r="P24" s="1825"/>
      <c r="Q24" s="1825"/>
      <c r="R24" s="993"/>
      <c r="S24" s="993"/>
      <c r="T24" s="993"/>
      <c r="U24" s="1348"/>
      <c r="V24" s="1348"/>
      <c r="W24" s="951"/>
      <c r="X24" s="1825"/>
      <c r="Y24" s="1828"/>
      <c r="Z24" s="1824"/>
      <c r="AA24" s="1348"/>
      <c r="AB24" s="951"/>
      <c r="AC24" s="1825"/>
      <c r="AD24" s="1825"/>
      <c r="AE24" s="951"/>
      <c r="AF24" s="952"/>
      <c r="AG24" s="363"/>
      <c r="AH24" s="1781" t="s">
        <v>210</v>
      </c>
      <c r="AI24" s="1782"/>
      <c r="AJ24" s="1782"/>
      <c r="AK24" s="1782"/>
      <c r="AL24" s="1782" t="s">
        <v>211</v>
      </c>
      <c r="AM24" s="1782"/>
      <c r="AN24" s="1782"/>
      <c r="AO24" s="1782"/>
      <c r="AP24" s="1782"/>
      <c r="AQ24" s="1782"/>
      <c r="AR24" s="1782"/>
      <c r="AS24" s="1782"/>
      <c r="AT24" s="1782"/>
      <c r="AU24" s="1782"/>
      <c r="AV24" s="1782"/>
      <c r="AW24" s="1782" t="s">
        <v>212</v>
      </c>
      <c r="AX24" s="1782"/>
      <c r="AY24" s="1782"/>
      <c r="AZ24" s="1782"/>
      <c r="BA24" s="1782"/>
      <c r="BB24" s="1782"/>
      <c r="BC24" s="1782"/>
      <c r="BD24" s="1782"/>
      <c r="BE24" s="1782"/>
      <c r="BF24" s="1786"/>
      <c r="BG24" s="97"/>
      <c r="BH24" s="97"/>
      <c r="BI24" s="97"/>
      <c r="BJ24" s="27"/>
      <c r="BK24" s="105"/>
      <c r="BW24" s="367"/>
    </row>
    <row r="25" spans="1:75" ht="18.75" customHeight="1" x14ac:dyDescent="0.15">
      <c r="A25" s="953" t="s">
        <v>644</v>
      </c>
      <c r="B25" s="949"/>
      <c r="C25" s="949"/>
      <c r="D25" s="949"/>
      <c r="E25" s="949"/>
      <c r="F25" s="949"/>
      <c r="G25" s="949"/>
      <c r="H25" s="949"/>
      <c r="I25" s="949"/>
      <c r="J25" s="949"/>
      <c r="K25" s="949"/>
      <c r="L25" s="949"/>
      <c r="M25" s="949"/>
      <c r="N25" s="364"/>
      <c r="O25" s="365"/>
      <c r="P25" s="365"/>
      <c r="Q25" s="365"/>
      <c r="R25" s="1787"/>
      <c r="S25" s="1787" t="s">
        <v>645</v>
      </c>
      <c r="T25" s="1787"/>
      <c r="U25" s="365"/>
      <c r="V25" s="365"/>
      <c r="W25" s="365"/>
      <c r="X25" s="365"/>
      <c r="Y25" s="365"/>
      <c r="Z25" s="369"/>
      <c r="AA25" s="1787" t="s">
        <v>646</v>
      </c>
      <c r="AB25" s="1787"/>
      <c r="AC25" s="365"/>
      <c r="AD25" s="365"/>
      <c r="AE25" s="365"/>
      <c r="AF25" s="366"/>
      <c r="AH25" s="1778"/>
      <c r="AI25" s="910"/>
      <c r="AJ25" s="910"/>
      <c r="AK25" s="910"/>
      <c r="AL25" s="910"/>
      <c r="AM25" s="910"/>
      <c r="AN25" s="910"/>
      <c r="AO25" s="910"/>
      <c r="AP25" s="910"/>
      <c r="AQ25" s="910"/>
      <c r="AR25" s="910"/>
      <c r="AS25" s="910"/>
      <c r="AT25" s="910"/>
      <c r="AU25" s="910"/>
      <c r="AV25" s="910"/>
      <c r="AW25" s="910"/>
      <c r="AX25" s="910"/>
      <c r="AY25" s="910"/>
      <c r="AZ25" s="910"/>
      <c r="BA25" s="910"/>
      <c r="BB25" s="910"/>
      <c r="BC25" s="910"/>
      <c r="BD25" s="910"/>
      <c r="BE25" s="910"/>
      <c r="BF25" s="912"/>
      <c r="BG25" s="97"/>
      <c r="BH25" s="97"/>
      <c r="BI25" s="97"/>
      <c r="BJ25" s="27"/>
      <c r="BK25" s="53"/>
      <c r="BW25" s="367"/>
    </row>
    <row r="26" spans="1:75" ht="18.75" customHeight="1" thickBot="1" x14ac:dyDescent="0.2">
      <c r="A26" s="957"/>
      <c r="B26" s="951"/>
      <c r="C26" s="951"/>
      <c r="D26" s="951"/>
      <c r="E26" s="951"/>
      <c r="F26" s="951"/>
      <c r="G26" s="951"/>
      <c r="H26" s="951"/>
      <c r="I26" s="951"/>
      <c r="J26" s="951"/>
      <c r="K26" s="951"/>
      <c r="L26" s="951"/>
      <c r="M26" s="951"/>
      <c r="N26" s="360"/>
      <c r="O26" s="361"/>
      <c r="P26" s="361"/>
      <c r="Q26" s="361"/>
      <c r="R26" s="734"/>
      <c r="S26" s="734"/>
      <c r="T26" s="734"/>
      <c r="U26" s="361"/>
      <c r="V26" s="361"/>
      <c r="W26" s="361"/>
      <c r="X26" s="361"/>
      <c r="Y26" s="361"/>
      <c r="Z26" s="74"/>
      <c r="AA26" s="734"/>
      <c r="AB26" s="734"/>
      <c r="AC26" s="108"/>
      <c r="AD26" s="361"/>
      <c r="AE26" s="361"/>
      <c r="AF26" s="362"/>
      <c r="AH26" s="1778" t="s">
        <v>1021</v>
      </c>
      <c r="AI26" s="910"/>
      <c r="AJ26" s="910"/>
      <c r="AK26" s="910"/>
      <c r="AL26" s="1826"/>
      <c r="AM26" s="1827"/>
      <c r="AN26" s="831" t="s">
        <v>640</v>
      </c>
      <c r="AO26" s="1331"/>
      <c r="AP26" s="1331"/>
      <c r="AQ26" s="831" t="s">
        <v>622</v>
      </c>
      <c r="AR26" s="1827"/>
      <c r="AS26" s="1827"/>
      <c r="AT26" s="831" t="s">
        <v>637</v>
      </c>
      <c r="AU26" s="1331"/>
      <c r="AV26" s="1331"/>
      <c r="AW26" s="373"/>
      <c r="AX26" s="865"/>
      <c r="AY26" s="865"/>
      <c r="AZ26" s="1829" t="s">
        <v>196</v>
      </c>
      <c r="BA26" s="1829" t="s">
        <v>638</v>
      </c>
      <c r="BB26" s="1829"/>
      <c r="BC26" s="865"/>
      <c r="BD26" s="865"/>
      <c r="BE26" s="1829" t="s">
        <v>196</v>
      </c>
      <c r="BF26" s="374"/>
      <c r="BG26" s="97"/>
      <c r="BH26" s="97"/>
      <c r="BI26" s="97"/>
      <c r="BJ26" s="27"/>
      <c r="BK26" s="53"/>
      <c r="BW26" s="367"/>
    </row>
    <row r="27" spans="1:75" ht="18.75" customHeight="1" thickBot="1" x14ac:dyDescent="0.2">
      <c r="A27" s="106" t="s">
        <v>907</v>
      </c>
      <c r="B27" s="106"/>
      <c r="V27" s="97"/>
      <c r="W27" s="97"/>
      <c r="X27" s="97"/>
      <c r="Y27" s="97"/>
      <c r="Z27" s="97"/>
      <c r="AA27" s="97"/>
      <c r="AB27" s="97"/>
      <c r="AC27" s="97"/>
      <c r="AH27" s="1778"/>
      <c r="AI27" s="910"/>
      <c r="AJ27" s="910"/>
      <c r="AK27" s="910"/>
      <c r="AL27" s="1808"/>
      <c r="AM27" s="1809"/>
      <c r="AN27" s="834"/>
      <c r="AO27" s="1811"/>
      <c r="AP27" s="1811"/>
      <c r="AQ27" s="834"/>
      <c r="AR27" s="1809"/>
      <c r="AS27" s="1809"/>
      <c r="AT27" s="834"/>
      <c r="AU27" s="1811"/>
      <c r="AV27" s="1811"/>
      <c r="AW27" s="375"/>
      <c r="AX27" s="871"/>
      <c r="AY27" s="871"/>
      <c r="AZ27" s="972"/>
      <c r="BA27" s="972"/>
      <c r="BB27" s="972"/>
      <c r="BC27" s="871"/>
      <c r="BD27" s="871"/>
      <c r="BE27" s="972"/>
      <c r="BF27" s="376"/>
      <c r="BJ27" s="27"/>
      <c r="BK27" s="53"/>
    </row>
    <row r="28" spans="1:75" ht="18.75" customHeight="1" x14ac:dyDescent="0.15">
      <c r="A28" s="1781"/>
      <c r="B28" s="1782"/>
      <c r="C28" s="1782"/>
      <c r="D28" s="1782"/>
      <c r="E28" s="1782" t="s">
        <v>647</v>
      </c>
      <c r="F28" s="1782"/>
      <c r="G28" s="1782"/>
      <c r="H28" s="1782"/>
      <c r="I28" s="1782"/>
      <c r="J28" s="1782"/>
      <c r="K28" s="1782"/>
      <c r="L28" s="1782"/>
      <c r="M28" s="1782"/>
      <c r="N28" s="1782"/>
      <c r="O28" s="1782"/>
      <c r="P28" s="1790" t="s">
        <v>648</v>
      </c>
      <c r="Q28" s="1789"/>
      <c r="R28" s="1789"/>
      <c r="S28" s="1789"/>
      <c r="T28" s="1785"/>
      <c r="U28" s="1782" t="s">
        <v>649</v>
      </c>
      <c r="V28" s="1782"/>
      <c r="W28" s="1782"/>
      <c r="X28" s="1782"/>
      <c r="Y28" s="1782"/>
      <c r="Z28" s="1782"/>
      <c r="AA28" s="1782"/>
      <c r="AB28" s="1782"/>
      <c r="AC28" s="1782"/>
      <c r="AD28" s="1782"/>
      <c r="AE28" s="1782"/>
      <c r="AF28" s="1786"/>
      <c r="AH28" s="1778" t="s">
        <v>1022</v>
      </c>
      <c r="AI28" s="910"/>
      <c r="AJ28" s="910"/>
      <c r="AK28" s="910"/>
      <c r="AL28" s="1826"/>
      <c r="AM28" s="1827"/>
      <c r="AN28" s="831" t="s">
        <v>637</v>
      </c>
      <c r="AO28" s="1331"/>
      <c r="AP28" s="1331"/>
      <c r="AQ28" s="831" t="s">
        <v>650</v>
      </c>
      <c r="AR28" s="1827"/>
      <c r="AS28" s="1827"/>
      <c r="AT28" s="831" t="s">
        <v>651</v>
      </c>
      <c r="AU28" s="1331"/>
      <c r="AV28" s="1331"/>
      <c r="AW28" s="373"/>
      <c r="AX28" s="865"/>
      <c r="AY28" s="865"/>
      <c r="AZ28" s="1829" t="s">
        <v>196</v>
      </c>
      <c r="BA28" s="1829" t="s">
        <v>652</v>
      </c>
      <c r="BB28" s="1829"/>
      <c r="BC28" s="865"/>
      <c r="BD28" s="865"/>
      <c r="BE28" s="1829" t="s">
        <v>196</v>
      </c>
      <c r="BF28" s="374"/>
      <c r="BK28" s="53"/>
    </row>
    <row r="29" spans="1:75" ht="18.75" customHeight="1" x14ac:dyDescent="0.15">
      <c r="A29" s="962" t="s">
        <v>172</v>
      </c>
      <c r="B29" s="851"/>
      <c r="C29" s="827" t="s">
        <v>322</v>
      </c>
      <c r="D29" s="851"/>
      <c r="E29" s="1806"/>
      <c r="F29" s="1807"/>
      <c r="G29" s="828" t="s">
        <v>620</v>
      </c>
      <c r="H29" s="1810"/>
      <c r="I29" s="1810"/>
      <c r="J29" s="828" t="s">
        <v>652</v>
      </c>
      <c r="K29" s="1807"/>
      <c r="L29" s="1807"/>
      <c r="M29" s="828" t="s">
        <v>326</v>
      </c>
      <c r="N29" s="1810"/>
      <c r="O29" s="1819"/>
      <c r="P29" s="1830"/>
      <c r="Q29" s="1831"/>
      <c r="R29" s="1831"/>
      <c r="S29" s="1831"/>
      <c r="T29" s="1834" t="s">
        <v>50</v>
      </c>
      <c r="U29" s="1836"/>
      <c r="V29" s="1836"/>
      <c r="W29" s="1836"/>
      <c r="X29" s="1836"/>
      <c r="Y29" s="1836"/>
      <c r="Z29" s="1836"/>
      <c r="AA29" s="1836"/>
      <c r="AB29" s="1836"/>
      <c r="AC29" s="1836"/>
      <c r="AD29" s="1836"/>
      <c r="AE29" s="1836"/>
      <c r="AF29" s="1837"/>
      <c r="AH29" s="1778"/>
      <c r="AI29" s="910"/>
      <c r="AJ29" s="910"/>
      <c r="AK29" s="910"/>
      <c r="AL29" s="1808"/>
      <c r="AM29" s="1809"/>
      <c r="AN29" s="834"/>
      <c r="AO29" s="1811"/>
      <c r="AP29" s="1811"/>
      <c r="AQ29" s="834"/>
      <c r="AR29" s="1809"/>
      <c r="AS29" s="1809"/>
      <c r="AT29" s="834"/>
      <c r="AU29" s="1811"/>
      <c r="AV29" s="1811"/>
      <c r="AW29" s="375"/>
      <c r="AX29" s="871"/>
      <c r="AY29" s="871"/>
      <c r="AZ29" s="972"/>
      <c r="BA29" s="972"/>
      <c r="BB29" s="972"/>
      <c r="BC29" s="871"/>
      <c r="BD29" s="871"/>
      <c r="BE29" s="972"/>
      <c r="BF29" s="376"/>
      <c r="BG29" s="97"/>
      <c r="BH29" s="97"/>
      <c r="BI29" s="97"/>
      <c r="BK29" s="136"/>
    </row>
    <row r="30" spans="1:75" ht="18.75" customHeight="1" x14ac:dyDescent="0.15">
      <c r="A30" s="1805"/>
      <c r="B30" s="852"/>
      <c r="C30" s="833"/>
      <c r="D30" s="853"/>
      <c r="E30" s="1808"/>
      <c r="F30" s="1809"/>
      <c r="G30" s="834"/>
      <c r="H30" s="1811"/>
      <c r="I30" s="1811"/>
      <c r="J30" s="834"/>
      <c r="K30" s="1809"/>
      <c r="L30" s="1809"/>
      <c r="M30" s="834"/>
      <c r="N30" s="1811"/>
      <c r="O30" s="1820"/>
      <c r="P30" s="1832"/>
      <c r="Q30" s="1833"/>
      <c r="R30" s="1833"/>
      <c r="S30" s="1833"/>
      <c r="T30" s="1835"/>
      <c r="U30" s="1836"/>
      <c r="V30" s="1836"/>
      <c r="W30" s="1836"/>
      <c r="X30" s="1836"/>
      <c r="Y30" s="1836"/>
      <c r="Z30" s="1836"/>
      <c r="AA30" s="1836"/>
      <c r="AB30" s="1836"/>
      <c r="AC30" s="1836"/>
      <c r="AD30" s="1836"/>
      <c r="AE30" s="1836"/>
      <c r="AF30" s="1837"/>
      <c r="AH30" s="1778" t="s">
        <v>1023</v>
      </c>
      <c r="AI30" s="910"/>
      <c r="AJ30" s="910"/>
      <c r="AK30" s="910"/>
      <c r="AL30" s="1826"/>
      <c r="AM30" s="1827"/>
      <c r="AN30" s="831" t="s">
        <v>326</v>
      </c>
      <c r="AO30" s="1331"/>
      <c r="AP30" s="1331"/>
      <c r="AQ30" s="831" t="s">
        <v>653</v>
      </c>
      <c r="AR30" s="1827"/>
      <c r="AS30" s="1827"/>
      <c r="AT30" s="831" t="s">
        <v>651</v>
      </c>
      <c r="AU30" s="1331"/>
      <c r="AV30" s="1331"/>
      <c r="AW30" s="373"/>
      <c r="AX30" s="865"/>
      <c r="AY30" s="865"/>
      <c r="AZ30" s="1829" t="s">
        <v>196</v>
      </c>
      <c r="BA30" s="1829" t="s">
        <v>638</v>
      </c>
      <c r="BB30" s="1829"/>
      <c r="BC30" s="865"/>
      <c r="BD30" s="865"/>
      <c r="BE30" s="1829" t="s">
        <v>196</v>
      </c>
      <c r="BF30" s="374"/>
      <c r="BG30" s="96"/>
      <c r="BH30" s="96"/>
      <c r="BI30" s="96"/>
      <c r="BJ30" s="97"/>
      <c r="BK30" s="136"/>
    </row>
    <row r="31" spans="1:75" ht="18.75" customHeight="1" x14ac:dyDescent="0.15">
      <c r="A31" s="1805"/>
      <c r="B31" s="852"/>
      <c r="C31" s="827" t="s">
        <v>323</v>
      </c>
      <c r="D31" s="851"/>
      <c r="E31" s="1806"/>
      <c r="F31" s="1807"/>
      <c r="G31" s="828" t="s">
        <v>326</v>
      </c>
      <c r="H31" s="1810"/>
      <c r="I31" s="1810"/>
      <c r="J31" s="828" t="s">
        <v>650</v>
      </c>
      <c r="K31" s="1807"/>
      <c r="L31" s="1807"/>
      <c r="M31" s="828" t="s">
        <v>637</v>
      </c>
      <c r="N31" s="1810"/>
      <c r="O31" s="1819"/>
      <c r="P31" s="1830"/>
      <c r="Q31" s="1831"/>
      <c r="R31" s="1831"/>
      <c r="S31" s="1831"/>
      <c r="T31" s="1838" t="s">
        <v>50</v>
      </c>
      <c r="U31" s="1836"/>
      <c r="V31" s="1836"/>
      <c r="W31" s="1836"/>
      <c r="X31" s="1836"/>
      <c r="Y31" s="1836"/>
      <c r="Z31" s="1836"/>
      <c r="AA31" s="1836"/>
      <c r="AB31" s="1836"/>
      <c r="AC31" s="1836"/>
      <c r="AD31" s="1836"/>
      <c r="AE31" s="1836"/>
      <c r="AF31" s="1837"/>
      <c r="AH31" s="1792"/>
      <c r="AI31" s="1793"/>
      <c r="AJ31" s="1793"/>
      <c r="AK31" s="1793"/>
      <c r="AL31" s="1826"/>
      <c r="AM31" s="1827"/>
      <c r="AN31" s="831"/>
      <c r="AO31" s="1331"/>
      <c r="AP31" s="1331"/>
      <c r="AQ31" s="831"/>
      <c r="AR31" s="1827"/>
      <c r="AS31" s="1827"/>
      <c r="AT31" s="831"/>
      <c r="AU31" s="1331"/>
      <c r="AV31" s="1331"/>
      <c r="AW31" s="373"/>
      <c r="AX31" s="871"/>
      <c r="AY31" s="871"/>
      <c r="AZ31" s="1829"/>
      <c r="BA31" s="1829"/>
      <c r="BB31" s="1829"/>
      <c r="BC31" s="871"/>
      <c r="BD31" s="871"/>
      <c r="BE31" s="1829"/>
      <c r="BF31" s="374"/>
      <c r="BG31" s="96"/>
      <c r="BH31" s="96"/>
      <c r="BI31" s="96"/>
      <c r="BJ31" s="96"/>
    </row>
    <row r="32" spans="1:75" ht="18.75" customHeight="1" x14ac:dyDescent="0.15">
      <c r="A32" s="955"/>
      <c r="B32" s="853"/>
      <c r="C32" s="833"/>
      <c r="D32" s="853"/>
      <c r="E32" s="1808"/>
      <c r="F32" s="1809"/>
      <c r="G32" s="834"/>
      <c r="H32" s="1811"/>
      <c r="I32" s="1811"/>
      <c r="J32" s="834"/>
      <c r="K32" s="1809"/>
      <c r="L32" s="1809"/>
      <c r="M32" s="834"/>
      <c r="N32" s="1811"/>
      <c r="O32" s="1820"/>
      <c r="P32" s="1832"/>
      <c r="Q32" s="1833"/>
      <c r="R32" s="1833"/>
      <c r="S32" s="1833"/>
      <c r="T32" s="1835"/>
      <c r="U32" s="1836"/>
      <c r="V32" s="1836"/>
      <c r="W32" s="1836"/>
      <c r="X32" s="1836"/>
      <c r="Y32" s="1836"/>
      <c r="Z32" s="1836"/>
      <c r="AA32" s="1836"/>
      <c r="AB32" s="1836"/>
      <c r="AC32" s="1836"/>
      <c r="AD32" s="1836"/>
      <c r="AE32" s="1836"/>
      <c r="AF32" s="1837"/>
      <c r="AH32" s="962" t="s">
        <v>654</v>
      </c>
      <c r="AI32" s="828"/>
      <c r="AJ32" s="828"/>
      <c r="AK32" s="851"/>
      <c r="AL32" s="94"/>
      <c r="AM32" s="377"/>
      <c r="AN32" s="377"/>
      <c r="AO32" s="344"/>
      <c r="AP32" s="726"/>
      <c r="AQ32" s="726" t="s">
        <v>655</v>
      </c>
      <c r="AR32" s="726"/>
      <c r="AS32" s="377"/>
      <c r="AT32" s="377"/>
      <c r="AU32" s="95"/>
      <c r="AV32" s="377"/>
      <c r="AW32" s="377"/>
      <c r="AX32" s="377"/>
      <c r="AY32" s="726"/>
      <c r="AZ32" s="726" t="s">
        <v>656</v>
      </c>
      <c r="BA32" s="726"/>
      <c r="BB32" s="726"/>
      <c r="BC32" s="378"/>
      <c r="BD32" s="378"/>
      <c r="BE32" s="378"/>
      <c r="BF32" s="379"/>
      <c r="BG32" s="96"/>
      <c r="BH32" s="96"/>
      <c r="BI32" s="96"/>
      <c r="BJ32" s="96"/>
      <c r="BK32" s="91"/>
    </row>
    <row r="33" spans="1:79" ht="18.75" customHeight="1" thickBot="1" x14ac:dyDescent="0.2">
      <c r="A33" s="962" t="s">
        <v>38</v>
      </c>
      <c r="B33" s="851"/>
      <c r="C33" s="827" t="s">
        <v>322</v>
      </c>
      <c r="D33" s="851"/>
      <c r="E33" s="1806"/>
      <c r="F33" s="1807"/>
      <c r="G33" s="828" t="s">
        <v>326</v>
      </c>
      <c r="H33" s="1810"/>
      <c r="I33" s="1810"/>
      <c r="J33" s="828" t="s">
        <v>652</v>
      </c>
      <c r="K33" s="1807"/>
      <c r="L33" s="1807"/>
      <c r="M33" s="828" t="s">
        <v>326</v>
      </c>
      <c r="N33" s="1810"/>
      <c r="O33" s="1819"/>
      <c r="P33" s="1830"/>
      <c r="Q33" s="1831"/>
      <c r="R33" s="1831"/>
      <c r="S33" s="1831"/>
      <c r="T33" s="1834" t="s">
        <v>50</v>
      </c>
      <c r="U33" s="1836"/>
      <c r="V33" s="1836"/>
      <c r="W33" s="1836"/>
      <c r="X33" s="1836"/>
      <c r="Y33" s="1836"/>
      <c r="Z33" s="1836"/>
      <c r="AA33" s="1836"/>
      <c r="AB33" s="1836"/>
      <c r="AC33" s="1836"/>
      <c r="AD33" s="1836"/>
      <c r="AE33" s="1836"/>
      <c r="AF33" s="1837"/>
      <c r="AH33" s="957"/>
      <c r="AI33" s="951"/>
      <c r="AJ33" s="951"/>
      <c r="AK33" s="958"/>
      <c r="AL33" s="107"/>
      <c r="AM33" s="380"/>
      <c r="AN33" s="380"/>
      <c r="AO33" s="361"/>
      <c r="AP33" s="734"/>
      <c r="AQ33" s="734"/>
      <c r="AR33" s="734"/>
      <c r="AS33" s="380"/>
      <c r="AT33" s="380"/>
      <c r="AU33" s="108"/>
      <c r="AV33" s="380"/>
      <c r="AW33" s="380"/>
      <c r="AX33" s="380"/>
      <c r="AY33" s="734"/>
      <c r="AZ33" s="734"/>
      <c r="BA33" s="734"/>
      <c r="BB33" s="734"/>
      <c r="BC33" s="381"/>
      <c r="BD33" s="381"/>
      <c r="BE33" s="381"/>
      <c r="BF33" s="382"/>
      <c r="BG33" s="96"/>
      <c r="BH33" s="96"/>
      <c r="BI33" s="96"/>
      <c r="BJ33" s="96"/>
      <c r="BK33" s="91"/>
    </row>
    <row r="34" spans="1:79" ht="18.75" customHeight="1" x14ac:dyDescent="0.15">
      <c r="A34" s="1805"/>
      <c r="B34" s="852"/>
      <c r="C34" s="833"/>
      <c r="D34" s="853"/>
      <c r="E34" s="1808"/>
      <c r="F34" s="1809"/>
      <c r="G34" s="834"/>
      <c r="H34" s="1811"/>
      <c r="I34" s="1811"/>
      <c r="J34" s="834"/>
      <c r="K34" s="1809"/>
      <c r="L34" s="1809"/>
      <c r="M34" s="834"/>
      <c r="N34" s="1811"/>
      <c r="O34" s="1820"/>
      <c r="P34" s="1832"/>
      <c r="Q34" s="1833"/>
      <c r="R34" s="1833"/>
      <c r="S34" s="1833"/>
      <c r="T34" s="1835"/>
      <c r="U34" s="1836"/>
      <c r="V34" s="1836"/>
      <c r="W34" s="1836"/>
      <c r="X34" s="1836"/>
      <c r="Y34" s="1836"/>
      <c r="Z34" s="1836"/>
      <c r="AA34" s="1836"/>
      <c r="AB34" s="1836"/>
      <c r="AC34" s="1836"/>
      <c r="AD34" s="1836"/>
      <c r="AE34" s="1836"/>
      <c r="AF34" s="1837"/>
      <c r="AH34" s="97"/>
      <c r="AI34" s="97"/>
      <c r="AJ34" s="97"/>
      <c r="AK34" s="97"/>
      <c r="AL34" s="97"/>
      <c r="AM34" s="363"/>
      <c r="AN34" s="363"/>
      <c r="AO34" s="97"/>
      <c r="AP34" s="363"/>
      <c r="AQ34" s="363"/>
      <c r="AR34" s="97"/>
      <c r="AS34" s="363"/>
      <c r="AT34" s="363"/>
      <c r="AU34" s="97"/>
      <c r="AV34" s="363"/>
      <c r="AW34" s="363"/>
      <c r="AX34" s="363"/>
      <c r="AY34" s="97"/>
      <c r="AZ34" s="97"/>
      <c r="BA34" s="363"/>
      <c r="BB34" s="363"/>
      <c r="BC34" s="105"/>
      <c r="BD34" s="105"/>
      <c r="BE34" s="105"/>
      <c r="BF34" s="96"/>
      <c r="BG34" s="96"/>
      <c r="BH34" s="96"/>
      <c r="BI34" s="96"/>
      <c r="BJ34" s="96"/>
      <c r="BK34" s="91"/>
    </row>
    <row r="35" spans="1:79" ht="18.75" customHeight="1" thickBot="1" x14ac:dyDescent="0.2">
      <c r="A35" s="1805"/>
      <c r="B35" s="852"/>
      <c r="C35" s="827" t="s">
        <v>323</v>
      </c>
      <c r="D35" s="851"/>
      <c r="E35" s="1806"/>
      <c r="F35" s="1807"/>
      <c r="G35" s="828" t="s">
        <v>326</v>
      </c>
      <c r="H35" s="1810"/>
      <c r="I35" s="1810"/>
      <c r="J35" s="828" t="s">
        <v>621</v>
      </c>
      <c r="K35" s="1807"/>
      <c r="L35" s="1807"/>
      <c r="M35" s="828" t="s">
        <v>326</v>
      </c>
      <c r="N35" s="1810"/>
      <c r="O35" s="1819"/>
      <c r="P35" s="1830"/>
      <c r="Q35" s="1831"/>
      <c r="R35" s="1831"/>
      <c r="S35" s="1831"/>
      <c r="T35" s="1834" t="s">
        <v>50</v>
      </c>
      <c r="U35" s="1836"/>
      <c r="V35" s="1836"/>
      <c r="W35" s="1836"/>
      <c r="X35" s="1836"/>
      <c r="Y35" s="1836"/>
      <c r="Z35" s="1836"/>
      <c r="AA35" s="1836"/>
      <c r="AB35" s="1836"/>
      <c r="AC35" s="1836"/>
      <c r="AD35" s="1836"/>
      <c r="AE35" s="1836"/>
      <c r="AF35" s="1837"/>
      <c r="AH35" s="106" t="str">
        <f>"（７）宿泊保育の状況（令和"&amp;表紙・鑑!S3-1&amp;"年度）"</f>
        <v>（７）宿泊保育の状況（令和3年度）</v>
      </c>
      <c r="AI35" s="97"/>
      <c r="AJ35" s="97"/>
      <c r="AK35" s="97"/>
      <c r="AL35" s="97"/>
      <c r="AM35" s="363"/>
      <c r="AN35" s="363"/>
      <c r="AO35" s="97"/>
      <c r="AP35" s="363"/>
      <c r="AQ35" s="363"/>
      <c r="AR35" s="97"/>
      <c r="AS35" s="363"/>
      <c r="AT35" s="363"/>
      <c r="AU35" s="97"/>
      <c r="AV35" s="363"/>
      <c r="AW35" s="363"/>
      <c r="AX35" s="363"/>
      <c r="AY35" s="97"/>
      <c r="AZ35" s="97"/>
      <c r="BA35" s="363"/>
      <c r="BB35" s="363"/>
      <c r="BC35" s="105"/>
      <c r="BD35" s="105"/>
      <c r="BE35" s="105"/>
      <c r="BF35" s="96"/>
      <c r="BG35" s="96"/>
      <c r="BH35" s="96"/>
      <c r="BI35" s="96"/>
      <c r="BJ35" s="96"/>
      <c r="BK35" s="91"/>
    </row>
    <row r="36" spans="1:79" ht="18.75" customHeight="1" thickBot="1" x14ac:dyDescent="0.2">
      <c r="A36" s="957"/>
      <c r="B36" s="958"/>
      <c r="C36" s="1823"/>
      <c r="D36" s="958"/>
      <c r="E36" s="1824"/>
      <c r="F36" s="1348"/>
      <c r="G36" s="951"/>
      <c r="H36" s="1825"/>
      <c r="I36" s="1825"/>
      <c r="J36" s="951"/>
      <c r="K36" s="1348"/>
      <c r="L36" s="1348"/>
      <c r="M36" s="951"/>
      <c r="N36" s="1825"/>
      <c r="O36" s="1828"/>
      <c r="P36" s="1839"/>
      <c r="Q36" s="1840"/>
      <c r="R36" s="1840"/>
      <c r="S36" s="1840"/>
      <c r="T36" s="1841"/>
      <c r="U36" s="1842"/>
      <c r="V36" s="1842"/>
      <c r="W36" s="1842"/>
      <c r="X36" s="1842"/>
      <c r="Y36" s="1842"/>
      <c r="Z36" s="1842"/>
      <c r="AA36" s="1842"/>
      <c r="AB36" s="1842"/>
      <c r="AC36" s="1842"/>
      <c r="AD36" s="1842"/>
      <c r="AE36" s="1842"/>
      <c r="AF36" s="1843"/>
      <c r="AH36" s="953" t="s">
        <v>657</v>
      </c>
      <c r="AI36" s="949"/>
      <c r="AJ36" s="949"/>
      <c r="AK36" s="949"/>
      <c r="AL36" s="949"/>
      <c r="AM36" s="949"/>
      <c r="AN36" s="364"/>
      <c r="AO36" s="1787"/>
      <c r="AP36" s="1787" t="s">
        <v>457</v>
      </c>
      <c r="AQ36" s="365"/>
      <c r="AR36" s="365"/>
      <c r="AS36" s="1787"/>
      <c r="AT36" s="1787" t="s">
        <v>265</v>
      </c>
      <c r="AU36" s="366"/>
      <c r="AV36" s="363"/>
      <c r="AW36" s="363"/>
      <c r="AX36" s="363"/>
      <c r="AY36" s="97"/>
      <c r="AZ36" s="97"/>
      <c r="BA36" s="363"/>
      <c r="BB36" s="363"/>
      <c r="BC36" s="105"/>
      <c r="BD36" s="105"/>
      <c r="BE36" s="105"/>
      <c r="BF36" s="96"/>
      <c r="BG36" s="96"/>
      <c r="BH36" s="96"/>
      <c r="BI36" s="96"/>
      <c r="BJ36" s="96"/>
      <c r="BK36" s="97"/>
    </row>
    <row r="37" spans="1:79" ht="18.75" customHeight="1" thickBot="1" x14ac:dyDescent="0.2">
      <c r="A37" s="97"/>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H37" s="957"/>
      <c r="AI37" s="951"/>
      <c r="AJ37" s="951"/>
      <c r="AK37" s="951"/>
      <c r="AL37" s="951"/>
      <c r="AM37" s="951"/>
      <c r="AN37" s="360"/>
      <c r="AO37" s="734"/>
      <c r="AP37" s="734"/>
      <c r="AQ37" s="361"/>
      <c r="AR37" s="361"/>
      <c r="AS37" s="734"/>
      <c r="AT37" s="734"/>
      <c r="AU37" s="362"/>
      <c r="AV37" s="97"/>
      <c r="AW37" s="97"/>
      <c r="AX37" s="97"/>
      <c r="AY37" s="97"/>
      <c r="AZ37" s="97"/>
      <c r="BA37" s="97"/>
      <c r="BB37" s="97"/>
      <c r="BC37" s="97"/>
      <c r="BD37" s="97"/>
      <c r="BE37" s="97"/>
      <c r="BJ37" s="96"/>
      <c r="BK37" s="97"/>
    </row>
    <row r="38" spans="1:79" ht="18.75" customHeight="1" thickBot="1" x14ac:dyDescent="0.2">
      <c r="A38" s="106" t="s">
        <v>39</v>
      </c>
      <c r="AC38" s="105"/>
      <c r="AD38" s="105"/>
      <c r="AH38" s="235" t="s">
        <v>658</v>
      </c>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K38" s="363"/>
    </row>
    <row r="39" spans="1:79" ht="18.75" customHeight="1" x14ac:dyDescent="0.15">
      <c r="A39" s="953" t="s">
        <v>40</v>
      </c>
      <c r="B39" s="949"/>
      <c r="C39" s="949"/>
      <c r="D39" s="949"/>
      <c r="E39" s="949"/>
      <c r="F39" s="949"/>
      <c r="G39" s="949"/>
      <c r="H39" s="949"/>
      <c r="I39" s="949"/>
      <c r="J39" s="949"/>
      <c r="K39" s="949"/>
      <c r="L39" s="949"/>
      <c r="M39" s="949"/>
      <c r="N39" s="949"/>
      <c r="O39" s="949"/>
      <c r="P39" s="954"/>
      <c r="Q39" s="1777" t="s">
        <v>41</v>
      </c>
      <c r="R39" s="949"/>
      <c r="S39" s="949"/>
      <c r="T39" s="949"/>
      <c r="U39" s="949"/>
      <c r="V39" s="949"/>
      <c r="W39" s="949"/>
      <c r="X39" s="949"/>
      <c r="Y39" s="949"/>
      <c r="Z39" s="949"/>
      <c r="AA39" s="949"/>
      <c r="AB39" s="949"/>
      <c r="AC39" s="949"/>
      <c r="AD39" s="949"/>
      <c r="AE39" s="949"/>
      <c r="AF39" s="950"/>
      <c r="AH39" s="953" t="s">
        <v>34</v>
      </c>
      <c r="AI39" s="949"/>
      <c r="AJ39" s="949"/>
      <c r="AK39" s="949"/>
      <c r="AL39" s="949"/>
      <c r="AM39" s="954"/>
      <c r="AN39" s="1777" t="s">
        <v>35</v>
      </c>
      <c r="AO39" s="949"/>
      <c r="AP39" s="949"/>
      <c r="AQ39" s="954"/>
      <c r="AR39" s="1790" t="s">
        <v>36</v>
      </c>
      <c r="AS39" s="1789"/>
      <c r="AT39" s="1785"/>
      <c r="AU39" s="631" t="s">
        <v>215</v>
      </c>
      <c r="AV39" s="631"/>
      <c r="AW39" s="631"/>
      <c r="AX39" s="631"/>
      <c r="AY39" s="631"/>
      <c r="AZ39" s="631"/>
      <c r="BA39" s="631"/>
      <c r="BB39" s="1782" t="s">
        <v>37</v>
      </c>
      <c r="BC39" s="1782"/>
      <c r="BD39" s="1782"/>
      <c r="BE39" s="1782"/>
      <c r="BF39" s="1786"/>
      <c r="BG39" s="97"/>
      <c r="BH39" s="97"/>
      <c r="BI39" s="97"/>
      <c r="BK39" s="363"/>
    </row>
    <row r="40" spans="1:79" ht="18.75" customHeight="1" x14ac:dyDescent="0.15">
      <c r="A40" s="955"/>
      <c r="B40" s="834"/>
      <c r="C40" s="834"/>
      <c r="D40" s="834"/>
      <c r="E40" s="834"/>
      <c r="F40" s="834"/>
      <c r="G40" s="834"/>
      <c r="H40" s="834"/>
      <c r="I40" s="834"/>
      <c r="J40" s="834"/>
      <c r="K40" s="834"/>
      <c r="L40" s="834"/>
      <c r="M40" s="834"/>
      <c r="N40" s="834"/>
      <c r="O40" s="834"/>
      <c r="P40" s="853"/>
      <c r="Q40" s="833"/>
      <c r="R40" s="834"/>
      <c r="S40" s="834"/>
      <c r="T40" s="834"/>
      <c r="U40" s="834"/>
      <c r="V40" s="834"/>
      <c r="W40" s="834"/>
      <c r="X40" s="834"/>
      <c r="Y40" s="834"/>
      <c r="Z40" s="834"/>
      <c r="AA40" s="834"/>
      <c r="AB40" s="834"/>
      <c r="AC40" s="834"/>
      <c r="AD40" s="834"/>
      <c r="AE40" s="834"/>
      <c r="AF40" s="835"/>
      <c r="AH40" s="1848"/>
      <c r="AI40" s="1849"/>
      <c r="AJ40" s="828" t="s">
        <v>196</v>
      </c>
      <c r="AK40" s="1807"/>
      <c r="AL40" s="1807"/>
      <c r="AM40" s="851" t="s">
        <v>213</v>
      </c>
      <c r="AN40" s="864"/>
      <c r="AO40" s="865"/>
      <c r="AP40" s="828" t="s">
        <v>659</v>
      </c>
      <c r="AQ40" s="851"/>
      <c r="AR40" s="383"/>
      <c r="AS40" s="384"/>
      <c r="AT40" s="385"/>
      <c r="AU40" s="1855"/>
      <c r="AV40" s="1855"/>
      <c r="AW40" s="1855"/>
      <c r="AX40" s="1855"/>
      <c r="AY40" s="1855"/>
      <c r="AZ40" s="1855"/>
      <c r="BA40" s="1855"/>
      <c r="BB40" s="1855"/>
      <c r="BC40" s="1855"/>
      <c r="BD40" s="1855"/>
      <c r="BE40" s="1855"/>
      <c r="BF40" s="1857"/>
      <c r="BG40" s="96"/>
      <c r="BH40" s="96"/>
      <c r="BI40" s="103"/>
      <c r="BK40" s="363"/>
      <c r="BW40" s="386"/>
      <c r="BX40" s="386"/>
      <c r="BY40" s="386"/>
      <c r="BZ40" s="386"/>
      <c r="CA40" s="386"/>
    </row>
    <row r="41" spans="1:79" ht="18.75" customHeight="1" x14ac:dyDescent="0.15">
      <c r="A41" s="1844"/>
      <c r="B41" s="1807"/>
      <c r="C41" s="828" t="s">
        <v>326</v>
      </c>
      <c r="D41" s="1810"/>
      <c r="E41" s="1810"/>
      <c r="F41" s="828" t="s">
        <v>660</v>
      </c>
      <c r="G41" s="828" t="s">
        <v>661</v>
      </c>
      <c r="H41" s="828"/>
      <c r="I41" s="828"/>
      <c r="J41" s="865"/>
      <c r="K41" s="865"/>
      <c r="L41" s="865"/>
      <c r="M41" s="828" t="s">
        <v>662</v>
      </c>
      <c r="N41" s="828"/>
      <c r="O41" s="828"/>
      <c r="P41" s="851" t="s">
        <v>663</v>
      </c>
      <c r="Q41" s="1806"/>
      <c r="R41" s="1807"/>
      <c r="S41" s="828" t="s">
        <v>637</v>
      </c>
      <c r="T41" s="1810"/>
      <c r="U41" s="1810"/>
      <c r="V41" s="828" t="s">
        <v>664</v>
      </c>
      <c r="W41" s="828" t="s">
        <v>665</v>
      </c>
      <c r="X41" s="828"/>
      <c r="Y41" s="828"/>
      <c r="Z41" s="865"/>
      <c r="AA41" s="865"/>
      <c r="AB41" s="865"/>
      <c r="AC41" s="828" t="s">
        <v>662</v>
      </c>
      <c r="AD41" s="828"/>
      <c r="AE41" s="828"/>
      <c r="AF41" s="829" t="s">
        <v>666</v>
      </c>
      <c r="AH41" s="1850"/>
      <c r="AI41" s="1851"/>
      <c r="AJ41" s="831"/>
      <c r="AK41" s="1827"/>
      <c r="AL41" s="1827"/>
      <c r="AM41" s="852"/>
      <c r="AN41" s="867"/>
      <c r="AO41" s="868"/>
      <c r="AP41" s="831"/>
      <c r="AQ41" s="852"/>
      <c r="AR41" s="867"/>
      <c r="AS41" s="868"/>
      <c r="AT41" s="1846" t="s">
        <v>197</v>
      </c>
      <c r="AU41" s="1855"/>
      <c r="AV41" s="1855"/>
      <c r="AW41" s="1855"/>
      <c r="AX41" s="1855"/>
      <c r="AY41" s="1855"/>
      <c r="AZ41" s="1855"/>
      <c r="BA41" s="1855"/>
      <c r="BB41" s="1855"/>
      <c r="BC41" s="1855"/>
      <c r="BD41" s="1855"/>
      <c r="BE41" s="1855"/>
      <c r="BF41" s="1857"/>
      <c r="BG41" s="96"/>
      <c r="BH41" s="96"/>
      <c r="BI41" s="103"/>
      <c r="BK41" s="363"/>
      <c r="BW41" s="386"/>
      <c r="BX41" s="386"/>
      <c r="BY41" s="386"/>
      <c r="BZ41" s="386"/>
      <c r="CA41" s="386"/>
    </row>
    <row r="42" spans="1:79" ht="18.75" customHeight="1" x14ac:dyDescent="0.15">
      <c r="A42" s="1845"/>
      <c r="B42" s="1809"/>
      <c r="C42" s="834"/>
      <c r="D42" s="1811"/>
      <c r="E42" s="1811"/>
      <c r="F42" s="834"/>
      <c r="G42" s="834"/>
      <c r="H42" s="834"/>
      <c r="I42" s="834"/>
      <c r="J42" s="871"/>
      <c r="K42" s="871"/>
      <c r="L42" s="871"/>
      <c r="M42" s="834"/>
      <c r="N42" s="834"/>
      <c r="O42" s="834"/>
      <c r="P42" s="853"/>
      <c r="Q42" s="1808"/>
      <c r="R42" s="1809"/>
      <c r="S42" s="834"/>
      <c r="T42" s="1811"/>
      <c r="U42" s="1811"/>
      <c r="V42" s="834"/>
      <c r="W42" s="834"/>
      <c r="X42" s="834"/>
      <c r="Y42" s="834"/>
      <c r="Z42" s="871"/>
      <c r="AA42" s="871"/>
      <c r="AB42" s="871"/>
      <c r="AC42" s="834"/>
      <c r="AD42" s="834"/>
      <c r="AE42" s="834"/>
      <c r="AF42" s="835"/>
      <c r="AH42" s="387"/>
      <c r="AI42" s="388"/>
      <c r="AJ42" s="1847" t="s">
        <v>652</v>
      </c>
      <c r="AK42" s="1847"/>
      <c r="AL42" s="388"/>
      <c r="AM42" s="389"/>
      <c r="AN42" s="373"/>
      <c r="AO42" s="390"/>
      <c r="AP42" s="390"/>
      <c r="AQ42" s="389"/>
      <c r="AR42" s="867"/>
      <c r="AS42" s="868"/>
      <c r="AT42" s="1846"/>
      <c r="AU42" s="1855"/>
      <c r="AV42" s="1855"/>
      <c r="AW42" s="1855"/>
      <c r="AX42" s="1855"/>
      <c r="AY42" s="1855"/>
      <c r="AZ42" s="1855"/>
      <c r="BA42" s="1855"/>
      <c r="BB42" s="1855"/>
      <c r="BC42" s="1855"/>
      <c r="BD42" s="1855"/>
      <c r="BE42" s="1855"/>
      <c r="BF42" s="1857"/>
      <c r="BG42" s="96"/>
      <c r="BH42" s="96"/>
      <c r="BI42" s="103"/>
      <c r="BK42" s="97"/>
    </row>
    <row r="43" spans="1:79" ht="18.75" customHeight="1" x14ac:dyDescent="0.15">
      <c r="A43" s="1844"/>
      <c r="B43" s="1807"/>
      <c r="C43" s="828" t="s">
        <v>667</v>
      </c>
      <c r="D43" s="1810"/>
      <c r="E43" s="1810"/>
      <c r="F43" s="828" t="s">
        <v>668</v>
      </c>
      <c r="G43" s="828" t="s">
        <v>661</v>
      </c>
      <c r="H43" s="828"/>
      <c r="I43" s="828"/>
      <c r="J43" s="865"/>
      <c r="K43" s="865"/>
      <c r="L43" s="865"/>
      <c r="M43" s="828" t="s">
        <v>662</v>
      </c>
      <c r="N43" s="828"/>
      <c r="O43" s="828"/>
      <c r="P43" s="851" t="s">
        <v>669</v>
      </c>
      <c r="Q43" s="1806"/>
      <c r="R43" s="1807"/>
      <c r="S43" s="828" t="s">
        <v>667</v>
      </c>
      <c r="T43" s="1810"/>
      <c r="U43" s="1810"/>
      <c r="V43" s="828" t="s">
        <v>660</v>
      </c>
      <c r="W43" s="828" t="s">
        <v>670</v>
      </c>
      <c r="X43" s="828"/>
      <c r="Y43" s="828"/>
      <c r="Z43" s="865"/>
      <c r="AA43" s="865"/>
      <c r="AB43" s="865"/>
      <c r="AC43" s="828" t="s">
        <v>662</v>
      </c>
      <c r="AD43" s="828"/>
      <c r="AE43" s="828"/>
      <c r="AF43" s="829" t="s">
        <v>669</v>
      </c>
      <c r="AH43" s="1850"/>
      <c r="AI43" s="1851"/>
      <c r="AJ43" s="831" t="s">
        <v>196</v>
      </c>
      <c r="AK43" s="1827"/>
      <c r="AL43" s="1827"/>
      <c r="AM43" s="852" t="s">
        <v>213</v>
      </c>
      <c r="AN43" s="830" t="s">
        <v>671</v>
      </c>
      <c r="AO43" s="868"/>
      <c r="AP43" s="868"/>
      <c r="AQ43" s="852" t="s">
        <v>214</v>
      </c>
      <c r="AR43" s="867"/>
      <c r="AS43" s="868"/>
      <c r="AT43" s="1846"/>
      <c r="AU43" s="1855"/>
      <c r="AV43" s="1855"/>
      <c r="AW43" s="1855"/>
      <c r="AX43" s="1855"/>
      <c r="AY43" s="1855"/>
      <c r="AZ43" s="1855"/>
      <c r="BA43" s="1855"/>
      <c r="BB43" s="1855"/>
      <c r="BC43" s="1855"/>
      <c r="BD43" s="1855"/>
      <c r="BE43" s="1855"/>
      <c r="BF43" s="1857"/>
      <c r="BJ43" s="97"/>
      <c r="BK43" s="91"/>
    </row>
    <row r="44" spans="1:79" ht="18.75" customHeight="1" thickBot="1" x14ac:dyDescent="0.2">
      <c r="A44" s="1852"/>
      <c r="B44" s="1348"/>
      <c r="C44" s="951"/>
      <c r="D44" s="1825"/>
      <c r="E44" s="1825"/>
      <c r="F44" s="951"/>
      <c r="G44" s="951"/>
      <c r="H44" s="951"/>
      <c r="I44" s="951"/>
      <c r="J44" s="983"/>
      <c r="K44" s="983"/>
      <c r="L44" s="983"/>
      <c r="M44" s="951"/>
      <c r="N44" s="951"/>
      <c r="O44" s="951"/>
      <c r="P44" s="958"/>
      <c r="Q44" s="1824"/>
      <c r="R44" s="1348"/>
      <c r="S44" s="951"/>
      <c r="T44" s="1825"/>
      <c r="U44" s="1825"/>
      <c r="V44" s="951"/>
      <c r="W44" s="951"/>
      <c r="X44" s="951"/>
      <c r="Y44" s="951"/>
      <c r="Z44" s="983"/>
      <c r="AA44" s="983"/>
      <c r="AB44" s="983"/>
      <c r="AC44" s="951"/>
      <c r="AD44" s="951"/>
      <c r="AE44" s="951"/>
      <c r="AF44" s="952"/>
      <c r="AH44" s="1853"/>
      <c r="AI44" s="1854"/>
      <c r="AJ44" s="951"/>
      <c r="AK44" s="1348"/>
      <c r="AL44" s="1348"/>
      <c r="AM44" s="958"/>
      <c r="AN44" s="1823"/>
      <c r="AO44" s="983"/>
      <c r="AP44" s="983"/>
      <c r="AQ44" s="958"/>
      <c r="AR44" s="391"/>
      <c r="AS44" s="392"/>
      <c r="AT44" s="393"/>
      <c r="AU44" s="1856"/>
      <c r="AV44" s="1856"/>
      <c r="AW44" s="1856"/>
      <c r="AX44" s="1856"/>
      <c r="AY44" s="1856"/>
      <c r="AZ44" s="1856"/>
      <c r="BA44" s="1856"/>
      <c r="BB44" s="1856"/>
      <c r="BC44" s="1856"/>
      <c r="BD44" s="1856"/>
      <c r="BE44" s="1856"/>
      <c r="BF44" s="1858"/>
      <c r="BJ44" s="394"/>
      <c r="BK44" s="91"/>
    </row>
    <row r="45" spans="1:79" ht="18.75" customHeight="1" x14ac:dyDescent="0.15">
      <c r="A45" s="104"/>
      <c r="B45" s="104"/>
      <c r="C45" s="96"/>
      <c r="D45" s="96"/>
      <c r="E45" s="97"/>
      <c r="F45" s="363"/>
      <c r="G45" s="363"/>
      <c r="H45" s="395"/>
      <c r="I45" s="395"/>
      <c r="J45" s="395"/>
      <c r="K45" s="395"/>
      <c r="L45" s="96"/>
      <c r="M45" s="96"/>
      <c r="N45" s="105"/>
      <c r="O45" s="105"/>
      <c r="P45" s="105"/>
      <c r="Q45" s="96"/>
      <c r="R45" s="96"/>
      <c r="S45" s="97"/>
      <c r="T45" s="363"/>
      <c r="U45" s="363"/>
      <c r="V45" s="395"/>
      <c r="W45" s="395"/>
      <c r="X45" s="395"/>
      <c r="Y45" s="395"/>
      <c r="Z45" s="96"/>
      <c r="AA45" s="96"/>
      <c r="AB45" s="105"/>
      <c r="AC45" s="105"/>
      <c r="AD45" s="105"/>
      <c r="BJ45" s="394"/>
      <c r="BK45" s="91"/>
    </row>
    <row r="46" spans="1:79" ht="18.75" customHeight="1" thickBot="1" x14ac:dyDescent="0.2">
      <c r="AH46" s="106" t="str">
        <f>"（８）自己評価の実施状況（令和"&amp;表紙・鑑!S3-1&amp;"年度）"</f>
        <v>（８）自己評価の実施状況（令和3年度）</v>
      </c>
      <c r="AT46" s="53"/>
      <c r="AU46" s="53"/>
      <c r="AV46" s="53"/>
      <c r="AW46" s="53"/>
      <c r="AX46" s="53"/>
      <c r="AY46" s="53"/>
      <c r="AZ46" s="53"/>
      <c r="BA46" s="53"/>
      <c r="BD46" s="97"/>
      <c r="BE46" s="97"/>
      <c r="BJ46" s="394"/>
      <c r="BK46" s="96"/>
      <c r="BL46" s="105"/>
      <c r="BM46" s="105"/>
      <c r="BN46" s="105"/>
    </row>
    <row r="47" spans="1:79" ht="18.75" customHeight="1" x14ac:dyDescent="0.15">
      <c r="AH47" s="953" t="s">
        <v>306</v>
      </c>
      <c r="AI47" s="949"/>
      <c r="AJ47" s="949"/>
      <c r="AK47" s="949"/>
      <c r="AL47" s="949"/>
      <c r="AM47" s="364"/>
      <c r="AN47" s="1787"/>
      <c r="AO47" s="1787" t="s">
        <v>457</v>
      </c>
      <c r="AP47" s="365"/>
      <c r="AQ47" s="1787"/>
      <c r="AR47" s="1787" t="s">
        <v>265</v>
      </c>
      <c r="AS47" s="365"/>
      <c r="AT47" s="1777" t="s">
        <v>657</v>
      </c>
      <c r="AU47" s="949"/>
      <c r="AV47" s="949"/>
      <c r="AW47" s="949"/>
      <c r="AX47" s="954"/>
      <c r="AY47" s="364"/>
      <c r="AZ47" s="1787"/>
      <c r="BA47" s="1787" t="s">
        <v>457</v>
      </c>
      <c r="BB47" s="365"/>
      <c r="BC47" s="365"/>
      <c r="BD47" s="1787"/>
      <c r="BE47" s="1787" t="s">
        <v>265</v>
      </c>
      <c r="BF47" s="366"/>
      <c r="BG47" s="96"/>
      <c r="BI47" s="394"/>
      <c r="BJ47" s="96"/>
      <c r="BK47" s="105"/>
      <c r="BL47" s="105"/>
      <c r="BM47" s="105"/>
    </row>
    <row r="48" spans="1:79" ht="18.75" customHeight="1" thickBot="1" x14ac:dyDescent="0.2">
      <c r="A48" s="97"/>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57"/>
      <c r="AI48" s="951"/>
      <c r="AJ48" s="951"/>
      <c r="AK48" s="951"/>
      <c r="AL48" s="951"/>
      <c r="AM48" s="360"/>
      <c r="AN48" s="734"/>
      <c r="AO48" s="734"/>
      <c r="AP48" s="361"/>
      <c r="AQ48" s="734"/>
      <c r="AR48" s="734"/>
      <c r="AS48" s="361"/>
      <c r="AT48" s="1823"/>
      <c r="AU48" s="951"/>
      <c r="AV48" s="951"/>
      <c r="AW48" s="951"/>
      <c r="AX48" s="958"/>
      <c r="AY48" s="360"/>
      <c r="AZ48" s="734"/>
      <c r="BA48" s="734"/>
      <c r="BB48" s="361"/>
      <c r="BC48" s="361"/>
      <c r="BD48" s="734"/>
      <c r="BE48" s="734"/>
      <c r="BF48" s="362"/>
      <c r="BH48" s="96"/>
      <c r="BI48" s="394"/>
      <c r="BJ48" s="96"/>
      <c r="BK48" s="105"/>
      <c r="BL48" s="105"/>
      <c r="BM48" s="105"/>
    </row>
    <row r="49" spans="1:78" ht="18.75" customHeight="1" x14ac:dyDescent="0.15">
      <c r="A49" s="97"/>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I49" s="104"/>
      <c r="AJ49" s="104"/>
      <c r="AK49" s="96"/>
      <c r="AL49" s="96"/>
      <c r="AM49" s="97"/>
      <c r="AN49" s="363"/>
      <c r="AO49" s="363"/>
      <c r="AP49" s="395"/>
      <c r="AQ49" s="395"/>
      <c r="AR49" s="395"/>
      <c r="AS49" s="395"/>
      <c r="AT49" s="96"/>
      <c r="AU49" s="96"/>
      <c r="AV49" s="105"/>
      <c r="AW49" s="105"/>
      <c r="AX49" s="105"/>
      <c r="AY49" s="96"/>
      <c r="AZ49" s="96"/>
      <c r="BA49" s="97"/>
      <c r="BB49" s="363"/>
      <c r="BC49" s="363"/>
      <c r="BD49" s="395"/>
      <c r="BE49" s="395"/>
      <c r="BF49" s="395"/>
      <c r="BG49" s="395"/>
      <c r="BH49" s="96"/>
      <c r="BI49" s="96"/>
      <c r="BK49" s="96"/>
      <c r="BL49" s="96"/>
      <c r="BM49" s="105"/>
      <c r="BN49" s="105"/>
      <c r="BO49" s="105"/>
    </row>
    <row r="50" spans="1:78" ht="18.75" customHeight="1" x14ac:dyDescent="0.15">
      <c r="A50" s="92"/>
      <c r="B50" s="97"/>
      <c r="C50" s="97"/>
      <c r="D50" s="97"/>
      <c r="E50" s="97"/>
      <c r="F50" s="97"/>
      <c r="G50" s="96"/>
      <c r="H50" s="96"/>
      <c r="I50" s="96"/>
      <c r="J50" s="96"/>
      <c r="K50" s="96"/>
      <c r="L50" s="96"/>
      <c r="M50" s="96"/>
      <c r="N50" s="96"/>
      <c r="O50" s="96"/>
      <c r="P50" s="96"/>
      <c r="Q50" s="96"/>
      <c r="R50" s="96"/>
      <c r="S50" s="96"/>
      <c r="T50" s="96"/>
      <c r="U50" s="96"/>
      <c r="V50" s="96"/>
      <c r="W50" s="96"/>
      <c r="X50" s="96"/>
      <c r="Y50" s="96"/>
      <c r="Z50" s="96"/>
      <c r="AA50" s="96"/>
      <c r="AB50" s="97"/>
      <c r="AC50" s="97"/>
      <c r="AD50" s="97"/>
      <c r="AE50" s="97"/>
      <c r="AF50" s="97"/>
      <c r="AG50" s="97"/>
      <c r="AH50" s="96"/>
      <c r="AI50" s="104"/>
      <c r="AJ50" s="104"/>
      <c r="AK50" s="96"/>
      <c r="AL50" s="96"/>
      <c r="AM50" s="97"/>
      <c r="AN50" s="363"/>
      <c r="AO50" s="363"/>
      <c r="AP50" s="395"/>
      <c r="AQ50" s="395"/>
      <c r="AR50" s="395"/>
      <c r="AS50" s="395"/>
      <c r="AT50" s="96"/>
      <c r="AU50" s="96"/>
      <c r="AV50" s="105"/>
      <c r="AW50" s="105"/>
      <c r="AX50" s="105"/>
      <c r="AY50" s="96"/>
      <c r="AZ50" s="96"/>
      <c r="BA50" s="97"/>
      <c r="BB50" s="363"/>
      <c r="BC50" s="363"/>
      <c r="BD50" s="395"/>
      <c r="BE50" s="395"/>
      <c r="BF50" s="395"/>
      <c r="BG50" s="395"/>
      <c r="BH50" s="96"/>
      <c r="BI50" s="96"/>
      <c r="BJ50" s="105"/>
      <c r="BK50" s="96"/>
      <c r="BL50" s="96"/>
      <c r="BM50" s="105"/>
      <c r="BN50" s="105"/>
      <c r="BO50" s="105"/>
    </row>
    <row r="51" spans="1:78" ht="18.75" customHeight="1" x14ac:dyDescent="0.15">
      <c r="A51" s="97"/>
      <c r="B51" s="97"/>
      <c r="C51" s="97"/>
      <c r="D51" s="97"/>
      <c r="E51" s="97"/>
      <c r="F51" s="97"/>
      <c r="G51" s="96"/>
      <c r="H51" s="96"/>
      <c r="I51" s="96"/>
      <c r="J51" s="96"/>
      <c r="K51" s="96"/>
      <c r="L51" s="96"/>
      <c r="M51" s="96"/>
      <c r="N51" s="96"/>
      <c r="O51" s="96"/>
      <c r="P51" s="96"/>
      <c r="Q51" s="96"/>
      <c r="R51" s="96"/>
      <c r="S51" s="96"/>
      <c r="T51" s="96"/>
      <c r="U51" s="96"/>
      <c r="V51" s="96"/>
      <c r="W51" s="96"/>
      <c r="X51" s="96"/>
      <c r="Y51" s="96"/>
      <c r="Z51" s="96"/>
      <c r="AA51" s="96"/>
      <c r="AB51" s="97"/>
      <c r="AC51" s="97"/>
      <c r="AD51" s="97"/>
      <c r="AE51" s="97"/>
      <c r="AF51" s="97"/>
      <c r="AG51" s="97"/>
      <c r="BG51" s="97"/>
      <c r="BH51" s="97"/>
      <c r="BI51" s="97"/>
      <c r="BJ51" s="105"/>
      <c r="BK51" s="96"/>
      <c r="BL51" s="96"/>
      <c r="BM51" s="105"/>
      <c r="BN51" s="105"/>
      <c r="BO51" s="105"/>
    </row>
    <row r="52" spans="1:78" ht="18.75" customHeight="1" x14ac:dyDescent="0.15">
      <c r="A52" s="92"/>
      <c r="B52" s="97"/>
      <c r="C52" s="97"/>
      <c r="D52" s="97"/>
      <c r="E52" s="97"/>
      <c r="F52" s="97"/>
      <c r="G52" s="96"/>
      <c r="H52" s="96"/>
      <c r="I52" s="96"/>
      <c r="J52" s="96"/>
      <c r="K52" s="96"/>
      <c r="L52" s="96"/>
      <c r="M52" s="96"/>
      <c r="N52" s="96"/>
      <c r="O52" s="96"/>
      <c r="P52" s="96"/>
      <c r="Q52" s="96"/>
      <c r="R52" s="96"/>
      <c r="S52" s="96"/>
      <c r="T52" s="96"/>
      <c r="U52" s="96"/>
      <c r="V52" s="96"/>
      <c r="W52" s="96"/>
      <c r="X52" s="96"/>
      <c r="Y52" s="96"/>
      <c r="Z52" s="96"/>
      <c r="AA52" s="96"/>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G52" s="97"/>
      <c r="BH52" s="97"/>
      <c r="BI52" s="97"/>
      <c r="BJ52" s="53"/>
      <c r="BK52" s="105"/>
      <c r="BL52" s="105"/>
    </row>
    <row r="53" spans="1:78" ht="18.75" customHeight="1" x14ac:dyDescent="0.15">
      <c r="A53" s="97"/>
      <c r="B53" s="97"/>
      <c r="C53" s="97"/>
      <c r="D53" s="97"/>
      <c r="E53" s="97"/>
      <c r="F53" s="97"/>
      <c r="G53" s="96"/>
      <c r="H53" s="96"/>
      <c r="I53" s="96"/>
      <c r="J53" s="96"/>
      <c r="K53" s="96"/>
      <c r="L53" s="96"/>
      <c r="M53" s="96"/>
      <c r="N53" s="96"/>
      <c r="O53" s="96"/>
      <c r="P53" s="96"/>
      <c r="Q53" s="96"/>
      <c r="R53" s="96"/>
      <c r="S53" s="96"/>
      <c r="T53" s="96"/>
      <c r="U53" s="96"/>
      <c r="V53" s="96"/>
      <c r="W53" s="96"/>
      <c r="X53" s="96"/>
      <c r="Y53" s="96"/>
      <c r="Z53" s="96"/>
      <c r="AA53" s="96"/>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53"/>
      <c r="BK53" s="105"/>
      <c r="BL53" s="105"/>
    </row>
    <row r="54" spans="1:78" ht="18.75" customHeight="1" x14ac:dyDescent="0.15">
      <c r="A54" s="92"/>
      <c r="B54" s="97"/>
      <c r="C54" s="97"/>
      <c r="D54" s="97"/>
      <c r="E54" s="97"/>
      <c r="F54" s="97"/>
      <c r="G54" s="96"/>
      <c r="H54" s="96"/>
      <c r="I54" s="96"/>
      <c r="J54" s="96"/>
      <c r="K54" s="96"/>
      <c r="L54" s="96"/>
      <c r="M54" s="96"/>
      <c r="N54" s="96"/>
      <c r="O54" s="96"/>
      <c r="P54" s="96"/>
      <c r="Q54" s="96"/>
      <c r="R54" s="96"/>
      <c r="S54" s="96"/>
      <c r="T54" s="96"/>
      <c r="U54" s="96"/>
      <c r="V54" s="96"/>
      <c r="W54" s="96"/>
      <c r="X54" s="96"/>
      <c r="Y54" s="96"/>
      <c r="Z54" s="96"/>
      <c r="AA54" s="96"/>
      <c r="AB54" s="97"/>
      <c r="AC54" s="97"/>
      <c r="AD54" s="97"/>
      <c r="AE54" s="97"/>
      <c r="AF54" s="97"/>
      <c r="AG54" s="97"/>
      <c r="AH54" s="97"/>
      <c r="AI54" s="97"/>
      <c r="AJ54" s="97"/>
      <c r="AK54" s="97"/>
      <c r="AL54" s="97"/>
      <c r="AM54" s="363"/>
      <c r="AN54" s="363"/>
      <c r="AO54" s="97"/>
      <c r="AP54" s="363"/>
      <c r="AQ54" s="363"/>
      <c r="AR54" s="97"/>
      <c r="AS54" s="363"/>
      <c r="AT54" s="363"/>
      <c r="AU54" s="97"/>
      <c r="AV54" s="363"/>
      <c r="AW54" s="363"/>
      <c r="AX54" s="363"/>
      <c r="AY54" s="97"/>
      <c r="AZ54" s="97"/>
      <c r="BA54" s="363"/>
      <c r="BB54" s="363"/>
      <c r="BC54" s="105"/>
      <c r="BD54" s="105"/>
      <c r="BE54" s="105"/>
      <c r="BJ54" s="53"/>
      <c r="BK54" s="53"/>
    </row>
    <row r="55" spans="1:78" ht="18.75" customHeight="1" x14ac:dyDescent="0.15">
      <c r="A55" s="97"/>
      <c r="B55" s="97"/>
      <c r="C55" s="97"/>
      <c r="D55" s="97"/>
      <c r="E55" s="97"/>
      <c r="F55" s="97"/>
      <c r="G55" s="96"/>
      <c r="H55" s="96"/>
      <c r="I55" s="96"/>
      <c r="J55" s="96"/>
      <c r="K55" s="96"/>
      <c r="L55" s="96"/>
      <c r="M55" s="96"/>
      <c r="N55" s="96"/>
      <c r="O55" s="96"/>
      <c r="P55" s="96"/>
      <c r="Q55" s="96"/>
      <c r="R55" s="96"/>
      <c r="S55" s="96"/>
      <c r="T55" s="96"/>
      <c r="U55" s="96"/>
      <c r="V55" s="96"/>
      <c r="W55" s="96"/>
      <c r="X55" s="96"/>
      <c r="Y55" s="96"/>
      <c r="Z55" s="96"/>
      <c r="AA55" s="96"/>
      <c r="AB55" s="97"/>
      <c r="AC55" s="97"/>
      <c r="AD55" s="97"/>
      <c r="AE55" s="97"/>
      <c r="AF55" s="97"/>
      <c r="AG55" s="97"/>
      <c r="AH55" s="97"/>
      <c r="AI55" s="97"/>
      <c r="AJ55" s="97"/>
      <c r="AK55" s="97"/>
      <c r="AL55" s="97"/>
      <c r="AM55" s="363"/>
      <c r="AN55" s="363"/>
      <c r="AO55" s="97"/>
      <c r="AP55" s="363"/>
      <c r="AQ55" s="363"/>
      <c r="AR55" s="97"/>
      <c r="AS55" s="363"/>
      <c r="AT55" s="363"/>
      <c r="AU55" s="97"/>
      <c r="AV55" s="363"/>
      <c r="AW55" s="363"/>
      <c r="AX55" s="363"/>
      <c r="AY55" s="97"/>
      <c r="AZ55" s="97"/>
      <c r="BA55" s="363"/>
      <c r="BB55" s="363"/>
      <c r="BC55" s="105"/>
      <c r="BD55" s="105"/>
      <c r="BE55" s="105"/>
      <c r="BK55" s="53"/>
      <c r="BL55" s="110"/>
      <c r="BM55" s="53"/>
      <c r="BN55" s="53"/>
    </row>
    <row r="56" spans="1:78" ht="18.75" customHeight="1" x14ac:dyDescent="0.15">
      <c r="AH56" s="97"/>
      <c r="AI56" s="97"/>
      <c r="AJ56" s="97"/>
      <c r="AK56" s="97"/>
      <c r="AL56" s="97"/>
      <c r="AM56" s="363"/>
      <c r="AN56" s="363"/>
      <c r="AO56" s="97"/>
      <c r="AP56" s="363"/>
      <c r="AQ56" s="363"/>
      <c r="AR56" s="97"/>
      <c r="AS56" s="363"/>
      <c r="AT56" s="363"/>
      <c r="AU56" s="97"/>
      <c r="AV56" s="363"/>
      <c r="AW56" s="363"/>
      <c r="AX56" s="363"/>
      <c r="AY56" s="97"/>
      <c r="AZ56" s="97"/>
      <c r="BA56" s="363"/>
      <c r="BB56" s="363"/>
      <c r="BC56" s="105"/>
      <c r="BD56" s="105"/>
      <c r="BE56" s="105"/>
      <c r="BF56" s="97"/>
      <c r="BG56" s="97"/>
      <c r="BH56" s="97"/>
      <c r="BI56" s="97"/>
      <c r="BK56" s="136"/>
      <c r="BL56" s="396"/>
    </row>
    <row r="57" spans="1:78" ht="18.75" customHeight="1" x14ac:dyDescent="0.15">
      <c r="AH57" s="97"/>
      <c r="AI57" s="97"/>
      <c r="AJ57" s="97"/>
      <c r="AK57" s="97"/>
      <c r="AL57" s="97"/>
      <c r="AM57" s="363"/>
      <c r="AN57" s="363"/>
      <c r="AO57" s="97"/>
      <c r="AP57" s="363"/>
      <c r="AQ57" s="363"/>
      <c r="AR57" s="97"/>
      <c r="AS57" s="363"/>
      <c r="AT57" s="363"/>
      <c r="AU57" s="97"/>
      <c r="AV57" s="363"/>
      <c r="AW57" s="363"/>
      <c r="AX57" s="363"/>
      <c r="AY57" s="97"/>
      <c r="AZ57" s="97"/>
      <c r="BA57" s="363"/>
      <c r="BB57" s="363"/>
      <c r="BC57" s="105"/>
      <c r="BD57" s="105"/>
      <c r="BE57" s="105"/>
      <c r="BF57" s="96"/>
      <c r="BG57" s="96"/>
      <c r="BH57" s="96"/>
      <c r="BI57" s="96"/>
      <c r="BJ57" s="97"/>
      <c r="BK57" s="136"/>
      <c r="BM57" s="396"/>
      <c r="BN57" s="396"/>
      <c r="BO57" s="396"/>
      <c r="BP57" s="396"/>
    </row>
    <row r="58" spans="1:78" ht="18.75" customHeight="1" x14ac:dyDescent="0.15">
      <c r="A58" s="104"/>
      <c r="AH58" s="97"/>
      <c r="AI58" s="97"/>
      <c r="AJ58" s="97"/>
      <c r="AK58" s="97"/>
      <c r="AL58" s="97"/>
      <c r="AM58" s="363"/>
      <c r="AN58" s="363"/>
      <c r="AO58" s="97"/>
      <c r="AP58" s="363"/>
      <c r="AQ58" s="363"/>
      <c r="AR58" s="97"/>
      <c r="AS58" s="363"/>
      <c r="AT58" s="363"/>
      <c r="AU58" s="97"/>
      <c r="AV58" s="363"/>
      <c r="AW58" s="363"/>
      <c r="AX58" s="363"/>
      <c r="AY58" s="97"/>
      <c r="AZ58" s="97"/>
      <c r="BA58" s="363"/>
      <c r="BB58" s="363"/>
      <c r="BC58" s="105"/>
      <c r="BD58" s="105"/>
      <c r="BE58" s="105"/>
      <c r="BF58" s="96"/>
      <c r="BG58" s="96"/>
      <c r="BH58" s="96"/>
      <c r="BI58" s="96"/>
      <c r="BJ58" s="96"/>
    </row>
    <row r="59" spans="1:78" ht="18.75" customHeight="1" x14ac:dyDescent="0.15">
      <c r="A59" s="104"/>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6"/>
      <c r="BG59" s="96"/>
      <c r="BH59" s="96"/>
      <c r="BI59" s="96"/>
      <c r="BJ59" s="96"/>
      <c r="BK59" s="91"/>
    </row>
    <row r="60" spans="1:78" ht="18.75" customHeight="1" x14ac:dyDescent="0.15">
      <c r="A60" s="104"/>
      <c r="B60" s="97"/>
      <c r="C60" s="97"/>
      <c r="D60" s="97"/>
      <c r="E60" s="96"/>
      <c r="F60" s="96"/>
      <c r="G60" s="97"/>
      <c r="H60" s="363"/>
      <c r="I60" s="363"/>
      <c r="J60" s="97"/>
      <c r="K60" s="97"/>
      <c r="L60" s="97"/>
      <c r="M60" s="97"/>
      <c r="N60" s="96"/>
      <c r="O60" s="96"/>
      <c r="P60" s="97"/>
      <c r="Q60" s="363"/>
      <c r="R60" s="363"/>
      <c r="S60" s="97"/>
      <c r="T60" s="97"/>
      <c r="U60" s="97"/>
      <c r="V60" s="96"/>
      <c r="W60" s="96"/>
      <c r="X60" s="97"/>
      <c r="Y60" s="363"/>
      <c r="Z60" s="363"/>
      <c r="AA60" s="96"/>
      <c r="AB60" s="96"/>
      <c r="AC60" s="97"/>
      <c r="AD60" s="363"/>
      <c r="AE60" s="363"/>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J60" s="96"/>
      <c r="BK60" s="97"/>
      <c r="BL60" s="97"/>
      <c r="BM60" s="97"/>
      <c r="BN60" s="97"/>
      <c r="BO60" s="97"/>
      <c r="BP60" s="97"/>
      <c r="BQ60" s="97"/>
      <c r="BR60" s="97"/>
      <c r="BS60" s="97"/>
    </row>
    <row r="61" spans="1:78" ht="18.75" customHeight="1" x14ac:dyDescent="0.15">
      <c r="A61" s="104"/>
      <c r="B61" s="97"/>
      <c r="C61" s="97"/>
      <c r="D61" s="97"/>
      <c r="E61" s="96"/>
      <c r="F61" s="96"/>
      <c r="G61" s="97"/>
      <c r="H61" s="363"/>
      <c r="I61" s="363"/>
      <c r="J61" s="97"/>
      <c r="K61" s="97"/>
      <c r="L61" s="97"/>
      <c r="M61" s="97"/>
      <c r="N61" s="96"/>
      <c r="O61" s="96"/>
      <c r="P61" s="97"/>
      <c r="Q61" s="363"/>
      <c r="R61" s="363"/>
      <c r="S61" s="97"/>
      <c r="T61" s="97"/>
      <c r="U61" s="97"/>
      <c r="V61" s="96"/>
      <c r="W61" s="96"/>
      <c r="X61" s="97"/>
      <c r="Y61" s="363"/>
      <c r="Z61" s="363"/>
      <c r="AA61" s="96"/>
      <c r="AB61" s="96"/>
      <c r="AC61" s="97"/>
      <c r="AD61" s="363"/>
      <c r="AE61" s="363"/>
      <c r="AH61" s="97"/>
      <c r="AI61" s="97"/>
      <c r="AJ61" s="97"/>
      <c r="AK61" s="97"/>
      <c r="AL61" s="97"/>
      <c r="AM61" s="363"/>
      <c r="AN61" s="363"/>
      <c r="AO61" s="97"/>
      <c r="AP61" s="363"/>
      <c r="AQ61" s="363"/>
      <c r="AR61" s="97"/>
      <c r="AS61" s="363"/>
      <c r="AT61" s="363"/>
      <c r="AU61" s="97"/>
      <c r="AV61" s="363"/>
      <c r="AW61" s="363"/>
      <c r="AX61" s="363"/>
      <c r="AY61" s="97"/>
      <c r="AZ61" s="97"/>
      <c r="BA61" s="363"/>
      <c r="BB61" s="363"/>
      <c r="BC61" s="105"/>
      <c r="BD61" s="105"/>
      <c r="BE61" s="105"/>
      <c r="BK61" s="363"/>
      <c r="BL61" s="363"/>
      <c r="BM61" s="96"/>
      <c r="BN61" s="96"/>
      <c r="BO61" s="97"/>
      <c r="BP61" s="363"/>
      <c r="BQ61" s="363"/>
    </row>
    <row r="62" spans="1:78" ht="18.75" customHeight="1" x14ac:dyDescent="0.15">
      <c r="A62" s="104"/>
      <c r="B62" s="97"/>
      <c r="C62" s="97"/>
      <c r="D62" s="97"/>
      <c r="E62" s="96"/>
      <c r="F62" s="96"/>
      <c r="G62" s="97"/>
      <c r="H62" s="363"/>
      <c r="I62" s="363"/>
      <c r="J62" s="97"/>
      <c r="K62" s="97"/>
      <c r="L62" s="97"/>
      <c r="M62" s="97"/>
      <c r="N62" s="96"/>
      <c r="O62" s="96"/>
      <c r="P62" s="97"/>
      <c r="Q62" s="363"/>
      <c r="R62" s="363"/>
      <c r="S62" s="97"/>
      <c r="T62" s="97"/>
      <c r="U62" s="97"/>
      <c r="V62" s="96"/>
      <c r="W62" s="96"/>
      <c r="X62" s="97"/>
      <c r="Y62" s="363"/>
      <c r="Z62" s="363"/>
      <c r="AA62" s="96"/>
      <c r="AB62" s="96"/>
      <c r="AC62" s="97"/>
      <c r="AD62" s="363"/>
      <c r="AE62" s="363"/>
      <c r="AH62" s="97"/>
      <c r="AI62" s="97"/>
      <c r="AJ62" s="97"/>
      <c r="AK62" s="97"/>
      <c r="AL62" s="97"/>
      <c r="AM62" s="363"/>
      <c r="AN62" s="363"/>
      <c r="AO62" s="97"/>
      <c r="AP62" s="363"/>
      <c r="AQ62" s="363"/>
      <c r="AR62" s="97"/>
      <c r="AS62" s="363"/>
      <c r="AT62" s="363"/>
      <c r="AU62" s="97"/>
      <c r="AV62" s="363"/>
      <c r="AW62" s="363"/>
      <c r="AX62" s="363"/>
      <c r="AY62" s="97"/>
      <c r="AZ62" s="97"/>
      <c r="BA62" s="363"/>
      <c r="BB62" s="363"/>
      <c r="BC62" s="105"/>
      <c r="BD62" s="105"/>
      <c r="BE62" s="105"/>
      <c r="BK62" s="363"/>
      <c r="BL62" s="363"/>
      <c r="BM62" s="96"/>
      <c r="BN62" s="96"/>
      <c r="BO62" s="97"/>
      <c r="BP62" s="363"/>
      <c r="BQ62" s="363"/>
      <c r="BX62" s="831"/>
      <c r="BY62" s="831"/>
      <c r="BZ62" s="831"/>
    </row>
    <row r="63" spans="1:78" ht="18.75" customHeight="1" x14ac:dyDescent="0.15">
      <c r="W63" s="97"/>
      <c r="X63" s="97"/>
      <c r="Y63" s="97"/>
      <c r="Z63" s="97"/>
      <c r="AA63" s="97"/>
      <c r="AB63" s="97"/>
      <c r="AC63" s="97"/>
      <c r="AD63" s="97"/>
      <c r="AH63" s="97"/>
      <c r="AI63" s="97"/>
      <c r="AJ63" s="97"/>
      <c r="AK63" s="97"/>
      <c r="AL63" s="97"/>
      <c r="AM63" s="363"/>
      <c r="AN63" s="363"/>
      <c r="AO63" s="97"/>
      <c r="AP63" s="363"/>
      <c r="AQ63" s="363"/>
      <c r="AR63" s="97"/>
      <c r="AS63" s="363"/>
      <c r="AT63" s="363"/>
      <c r="AU63" s="97"/>
      <c r="AV63" s="363"/>
      <c r="AW63" s="363"/>
      <c r="AX63" s="363"/>
      <c r="AY63" s="97"/>
      <c r="AZ63" s="97"/>
      <c r="BA63" s="363"/>
      <c r="BB63" s="363"/>
      <c r="BC63" s="105"/>
      <c r="BD63" s="105"/>
      <c r="BE63" s="105"/>
      <c r="BK63" s="363"/>
      <c r="BL63" s="363"/>
      <c r="BM63" s="96"/>
      <c r="BN63" s="96"/>
      <c r="BO63" s="97"/>
      <c r="BP63" s="363"/>
      <c r="BQ63" s="363"/>
      <c r="BX63" s="831"/>
      <c r="BY63" s="831"/>
      <c r="BZ63" s="831"/>
    </row>
    <row r="64" spans="1:78" ht="18.75" customHeight="1" x14ac:dyDescent="0.15">
      <c r="W64" s="97"/>
      <c r="X64" s="97"/>
      <c r="Y64" s="97"/>
      <c r="Z64" s="97"/>
      <c r="AA64" s="97"/>
      <c r="AB64" s="97"/>
      <c r="AC64" s="97"/>
      <c r="AD64" s="97"/>
      <c r="BK64" s="363"/>
      <c r="BL64" s="363"/>
      <c r="BM64" s="96"/>
      <c r="BN64" s="96"/>
      <c r="BO64" s="97"/>
      <c r="BP64" s="363"/>
      <c r="BQ64" s="363"/>
    </row>
    <row r="65" spans="2:71" ht="18.75" customHeight="1" x14ac:dyDescent="0.15">
      <c r="W65" s="97"/>
      <c r="X65" s="97"/>
      <c r="Y65" s="97"/>
      <c r="Z65" s="97"/>
      <c r="AA65" s="97"/>
      <c r="AB65" s="97"/>
      <c r="AC65" s="97"/>
      <c r="AD65" s="97"/>
      <c r="AH65" s="97"/>
      <c r="AI65" s="97"/>
      <c r="AJ65" s="97"/>
      <c r="AK65" s="97"/>
      <c r="AL65" s="97"/>
      <c r="AM65" s="97"/>
      <c r="AN65" s="97"/>
      <c r="AO65" s="97"/>
      <c r="AP65" s="97"/>
      <c r="AQ65" s="97"/>
      <c r="AR65" s="97"/>
      <c r="AS65" s="97"/>
      <c r="AT65" s="97"/>
      <c r="AU65" s="53"/>
      <c r="AV65" s="53"/>
      <c r="AW65" s="53"/>
      <c r="AX65" s="53"/>
      <c r="AY65" s="53"/>
      <c r="AZ65" s="53"/>
      <c r="BA65" s="53"/>
      <c r="BB65" s="97"/>
      <c r="BC65" s="97"/>
      <c r="BD65" s="97"/>
      <c r="BE65" s="97"/>
      <c r="BF65" s="97"/>
      <c r="BG65" s="97"/>
      <c r="BH65" s="97"/>
      <c r="BI65" s="97"/>
      <c r="BK65" s="97"/>
      <c r="BL65" s="97"/>
      <c r="BM65" s="97"/>
    </row>
    <row r="66" spans="2:71" ht="18.75" customHeight="1" x14ac:dyDescent="0.15">
      <c r="B66" s="97"/>
      <c r="C66" s="97"/>
      <c r="D66" s="97"/>
      <c r="E66" s="97"/>
      <c r="F66" s="97"/>
      <c r="G66" s="97"/>
      <c r="H66" s="397"/>
      <c r="I66" s="397"/>
      <c r="J66" s="394"/>
      <c r="K66" s="397"/>
      <c r="L66" s="397"/>
      <c r="M66" s="394"/>
      <c r="N66" s="394"/>
      <c r="O66" s="397"/>
      <c r="P66" s="397"/>
      <c r="Q66" s="394"/>
      <c r="R66" s="397"/>
      <c r="S66" s="397"/>
      <c r="T66" s="394"/>
      <c r="U66" s="394"/>
      <c r="V66" s="398"/>
      <c r="W66" s="398"/>
      <c r="X66" s="397"/>
      <c r="Y66" s="397"/>
      <c r="Z66" s="397"/>
      <c r="AA66" s="397"/>
      <c r="AB66" s="394"/>
      <c r="AC66" s="394"/>
      <c r="AD66" s="394"/>
      <c r="AE66" s="394"/>
      <c r="AF66" s="394"/>
      <c r="AG66" s="394"/>
      <c r="AH66" s="96"/>
      <c r="AI66" s="96"/>
      <c r="AK66" s="96"/>
      <c r="AL66" s="96"/>
      <c r="AT66" s="96"/>
      <c r="AU66" s="96"/>
      <c r="AV66" s="96"/>
      <c r="AW66" s="96"/>
      <c r="AX66" s="96"/>
      <c r="AY66" s="96"/>
      <c r="AZ66" s="96"/>
      <c r="BA66" s="96"/>
      <c r="BB66" s="96"/>
      <c r="BC66" s="96"/>
      <c r="BD66" s="97"/>
      <c r="BE66" s="97"/>
      <c r="BF66" s="96"/>
      <c r="BG66" s="96"/>
      <c r="BH66" s="96"/>
      <c r="BI66" s="96"/>
      <c r="BJ66" s="97"/>
      <c r="BK66" s="97"/>
      <c r="BL66" s="97"/>
      <c r="BM66" s="97"/>
    </row>
    <row r="67" spans="2:71" ht="18.75" customHeight="1" x14ac:dyDescent="0.15">
      <c r="B67" s="97"/>
      <c r="C67" s="97"/>
      <c r="D67" s="97"/>
      <c r="E67" s="97"/>
      <c r="F67" s="97"/>
      <c r="G67" s="97"/>
      <c r="H67" s="397"/>
      <c r="I67" s="397"/>
      <c r="J67" s="394"/>
      <c r="K67" s="397"/>
      <c r="L67" s="397"/>
      <c r="M67" s="394"/>
      <c r="N67" s="394"/>
      <c r="O67" s="397"/>
      <c r="P67" s="397"/>
      <c r="Q67" s="394"/>
      <c r="R67" s="397"/>
      <c r="S67" s="397"/>
      <c r="T67" s="394"/>
      <c r="U67" s="394"/>
      <c r="V67" s="398"/>
      <c r="W67" s="398"/>
      <c r="X67" s="397"/>
      <c r="Y67" s="397"/>
      <c r="Z67" s="397"/>
      <c r="AA67" s="397"/>
      <c r="AB67" s="394"/>
      <c r="AC67" s="394"/>
      <c r="AD67" s="394"/>
      <c r="AE67" s="394"/>
      <c r="AF67" s="394"/>
      <c r="AG67" s="394"/>
      <c r="AH67" s="236"/>
      <c r="AI67" s="236"/>
      <c r="AJ67" s="236"/>
      <c r="AK67" s="236"/>
      <c r="AL67" s="236"/>
      <c r="AM67" s="236"/>
      <c r="AN67" s="363"/>
      <c r="AO67" s="97"/>
      <c r="AP67" s="97"/>
      <c r="AQ67" s="96"/>
      <c r="AR67" s="105"/>
      <c r="AS67" s="105"/>
      <c r="AT67" s="89"/>
      <c r="AU67" s="89"/>
      <c r="AV67" s="89"/>
      <c r="AW67" s="89"/>
      <c r="AX67" s="89"/>
      <c r="AY67" s="89"/>
      <c r="AZ67" s="89"/>
      <c r="BA67" s="89"/>
      <c r="BB67" s="96"/>
      <c r="BC67" s="96"/>
      <c r="BD67" s="97"/>
      <c r="BE67" s="97"/>
      <c r="BF67" s="96"/>
      <c r="BG67" s="96"/>
      <c r="BH67" s="96"/>
      <c r="BI67" s="96"/>
      <c r="BJ67" s="96"/>
      <c r="BK67" s="394"/>
      <c r="BL67" s="394"/>
      <c r="BM67" s="394"/>
      <c r="BR67" s="394"/>
      <c r="BS67" s="394"/>
    </row>
    <row r="68" spans="2:71" ht="18.75" customHeight="1" x14ac:dyDescent="0.15">
      <c r="B68" s="97"/>
      <c r="C68" s="97"/>
      <c r="D68" s="97"/>
      <c r="E68" s="97"/>
      <c r="F68" s="97"/>
      <c r="G68" s="97"/>
      <c r="H68" s="397"/>
      <c r="I68" s="397"/>
      <c r="J68" s="394"/>
      <c r="K68" s="397"/>
      <c r="L68" s="397"/>
      <c r="M68" s="394"/>
      <c r="N68" s="394"/>
      <c r="O68" s="397"/>
      <c r="P68" s="397"/>
      <c r="Q68" s="394"/>
      <c r="R68" s="397"/>
      <c r="S68" s="397"/>
      <c r="T68" s="394"/>
      <c r="U68" s="394"/>
      <c r="V68" s="398"/>
      <c r="W68" s="398"/>
      <c r="X68" s="397"/>
      <c r="Y68" s="397"/>
      <c r="Z68" s="397"/>
      <c r="AA68" s="397"/>
      <c r="AB68" s="394"/>
      <c r="AC68" s="394"/>
      <c r="AD68" s="394"/>
      <c r="AE68" s="394"/>
      <c r="AF68" s="394"/>
      <c r="AG68" s="394"/>
      <c r="AH68" s="96"/>
      <c r="AI68" s="96"/>
      <c r="AK68" s="96"/>
      <c r="AL68" s="96"/>
      <c r="AT68" s="89"/>
      <c r="AU68" s="89"/>
      <c r="AV68" s="89"/>
      <c r="AW68" s="89"/>
      <c r="AX68" s="89"/>
      <c r="AY68" s="89"/>
      <c r="AZ68" s="89"/>
      <c r="BA68" s="89"/>
      <c r="BB68" s="96"/>
      <c r="BC68" s="96"/>
      <c r="BD68" s="97"/>
      <c r="BE68" s="97"/>
      <c r="BF68" s="96"/>
      <c r="BG68" s="96"/>
      <c r="BH68" s="96"/>
      <c r="BI68" s="96"/>
      <c r="BJ68" s="96"/>
      <c r="BK68" s="394"/>
      <c r="BL68" s="394"/>
      <c r="BM68" s="394"/>
      <c r="BR68" s="394"/>
      <c r="BS68" s="394"/>
    </row>
    <row r="69" spans="2:71" ht="18.75" customHeight="1" x14ac:dyDescent="0.15">
      <c r="B69" s="97"/>
      <c r="C69" s="97"/>
      <c r="D69" s="97"/>
      <c r="E69" s="97"/>
      <c r="F69" s="97"/>
      <c r="G69" s="97"/>
      <c r="H69" s="397"/>
      <c r="I69" s="397"/>
      <c r="J69" s="394"/>
      <c r="K69" s="397"/>
      <c r="L69" s="397"/>
      <c r="M69" s="394"/>
      <c r="N69" s="394"/>
      <c r="O69" s="397"/>
      <c r="P69" s="397"/>
      <c r="Q69" s="394"/>
      <c r="R69" s="397"/>
      <c r="S69" s="397"/>
      <c r="T69" s="394"/>
      <c r="U69" s="394"/>
      <c r="V69" s="398"/>
      <c r="W69" s="398"/>
      <c r="X69" s="397"/>
      <c r="Y69" s="397"/>
      <c r="Z69" s="397"/>
      <c r="AA69" s="397"/>
      <c r="AB69" s="394"/>
      <c r="AC69" s="394"/>
      <c r="AD69" s="394"/>
      <c r="AE69" s="394"/>
      <c r="AF69" s="394"/>
      <c r="AG69" s="394"/>
      <c r="AT69" s="53"/>
      <c r="AU69" s="53"/>
      <c r="AV69" s="53"/>
      <c r="AW69" s="53"/>
      <c r="AX69" s="53"/>
      <c r="AY69" s="53"/>
      <c r="AZ69" s="53"/>
      <c r="BA69" s="53"/>
      <c r="BD69" s="97"/>
      <c r="BE69" s="97"/>
      <c r="BJ69" s="96"/>
      <c r="BK69" s="394"/>
      <c r="BL69" s="394"/>
      <c r="BM69" s="394"/>
      <c r="BR69" s="394"/>
      <c r="BS69" s="394"/>
    </row>
    <row r="70" spans="2:71" ht="18.75" customHeight="1" x14ac:dyDescent="0.15">
      <c r="AH70" s="97"/>
      <c r="AI70" s="97"/>
      <c r="AJ70" s="97"/>
      <c r="AK70" s="97"/>
      <c r="AL70" s="97"/>
      <c r="AM70" s="363"/>
      <c r="AN70" s="363"/>
      <c r="AO70" s="97"/>
      <c r="AP70" s="363"/>
      <c r="AQ70" s="363"/>
      <c r="AR70" s="97"/>
      <c r="AS70" s="363"/>
      <c r="AT70" s="363"/>
      <c r="AU70" s="97"/>
      <c r="AV70" s="363"/>
      <c r="AW70" s="363"/>
      <c r="AX70" s="363"/>
      <c r="AY70" s="97"/>
      <c r="AZ70" s="97"/>
      <c r="BA70" s="363"/>
      <c r="BB70" s="363"/>
      <c r="BC70" s="105"/>
      <c r="BD70" s="105"/>
      <c r="BE70" s="105"/>
      <c r="BF70" s="97"/>
      <c r="BG70" s="97"/>
      <c r="BH70" s="97"/>
      <c r="BI70" s="97"/>
      <c r="BK70" s="394"/>
      <c r="BL70" s="394"/>
      <c r="BM70" s="394"/>
      <c r="BR70" s="394"/>
      <c r="BS70" s="394"/>
    </row>
    <row r="71" spans="2:71" ht="18.75" customHeight="1" x14ac:dyDescent="0.15">
      <c r="AH71" s="97"/>
      <c r="AI71" s="97"/>
      <c r="AJ71" s="97"/>
      <c r="AK71" s="97"/>
      <c r="AL71" s="97"/>
      <c r="AM71" s="363"/>
      <c r="AN71" s="363"/>
      <c r="AO71" s="97"/>
      <c r="AP71" s="363"/>
      <c r="AQ71" s="363"/>
      <c r="AR71" s="97"/>
      <c r="AS71" s="363"/>
      <c r="AT71" s="363"/>
      <c r="AU71" s="97"/>
      <c r="AV71" s="363"/>
      <c r="AW71" s="363"/>
      <c r="AX71" s="363"/>
      <c r="AY71" s="97"/>
      <c r="AZ71" s="97"/>
      <c r="BA71" s="363"/>
      <c r="BB71" s="363"/>
      <c r="BC71" s="105"/>
      <c r="BD71" s="105"/>
      <c r="BE71" s="105"/>
      <c r="BF71" s="96"/>
      <c r="BG71" s="96"/>
      <c r="BH71" s="96"/>
      <c r="BI71" s="96"/>
      <c r="BJ71" s="97"/>
      <c r="BK71" s="394"/>
      <c r="BL71" s="394"/>
      <c r="BM71" s="394"/>
      <c r="BR71" s="394"/>
      <c r="BS71" s="394"/>
    </row>
    <row r="72" spans="2:71" ht="18.75" customHeight="1" x14ac:dyDescent="0.15">
      <c r="AH72" s="97"/>
      <c r="AI72" s="97"/>
      <c r="AJ72" s="97"/>
      <c r="AK72" s="97"/>
      <c r="AL72" s="97"/>
      <c r="AM72" s="363"/>
      <c r="AN72" s="363"/>
      <c r="AO72" s="97"/>
      <c r="AP72" s="363"/>
      <c r="AQ72" s="363"/>
      <c r="AR72" s="97"/>
      <c r="AS72" s="363"/>
      <c r="AT72" s="363"/>
      <c r="AU72" s="97"/>
      <c r="AV72" s="363"/>
      <c r="AW72" s="363"/>
      <c r="AX72" s="363"/>
      <c r="AY72" s="97"/>
      <c r="AZ72" s="97"/>
      <c r="BA72" s="363"/>
      <c r="BB72" s="363"/>
      <c r="BC72" s="105"/>
      <c r="BD72" s="105"/>
      <c r="BE72" s="105"/>
      <c r="BF72" s="96"/>
      <c r="BG72" s="96"/>
      <c r="BH72" s="96"/>
      <c r="BI72" s="96"/>
      <c r="BJ72" s="96"/>
      <c r="BK72" s="394"/>
      <c r="BL72" s="394"/>
      <c r="BM72" s="394"/>
      <c r="BR72" s="394"/>
      <c r="BS72" s="394"/>
    </row>
    <row r="73" spans="2:71" ht="18.75" customHeight="1" x14ac:dyDescent="0.15">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6"/>
      <c r="BG73" s="96"/>
      <c r="BH73" s="96"/>
      <c r="BI73" s="96"/>
      <c r="BJ73" s="96"/>
    </row>
    <row r="74" spans="2:71" ht="18.75" customHeight="1" x14ac:dyDescent="0.15">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J74" s="96"/>
      <c r="BK74" s="97"/>
      <c r="BL74" s="97"/>
      <c r="BM74" s="97"/>
    </row>
    <row r="75" spans="2:71" ht="18.75" customHeight="1" x14ac:dyDescent="0.15">
      <c r="AH75" s="97"/>
      <c r="AI75" s="97"/>
      <c r="AJ75" s="97"/>
      <c r="AK75" s="97"/>
      <c r="AL75" s="97"/>
      <c r="AM75" s="363"/>
      <c r="AN75" s="363"/>
      <c r="AO75" s="97"/>
      <c r="AP75" s="363"/>
      <c r="AQ75" s="363"/>
      <c r="AR75" s="97"/>
      <c r="AS75" s="363"/>
      <c r="AT75" s="363"/>
      <c r="AU75" s="97"/>
      <c r="AV75" s="363"/>
      <c r="AW75" s="363"/>
      <c r="AX75" s="363"/>
      <c r="AY75" s="97"/>
      <c r="AZ75" s="97"/>
      <c r="BA75" s="363"/>
      <c r="BB75" s="363"/>
      <c r="BC75" s="105"/>
      <c r="BD75" s="105"/>
      <c r="BE75" s="105"/>
      <c r="BK75" s="97"/>
      <c r="BL75" s="97"/>
      <c r="BM75" s="97"/>
    </row>
    <row r="76" spans="2:71" ht="18.75" customHeight="1" x14ac:dyDescent="0.15">
      <c r="AH76" s="97"/>
      <c r="AI76" s="97"/>
      <c r="AJ76" s="97"/>
      <c r="AK76" s="97"/>
      <c r="AL76" s="97"/>
      <c r="AM76" s="363"/>
      <c r="AN76" s="363"/>
      <c r="AO76" s="97"/>
      <c r="AP76" s="363"/>
      <c r="AQ76" s="363"/>
      <c r="AR76" s="97"/>
      <c r="AS76" s="363"/>
      <c r="AT76" s="363"/>
      <c r="AU76" s="97"/>
      <c r="AV76" s="363"/>
      <c r="AW76" s="363"/>
      <c r="AX76" s="363"/>
      <c r="AY76" s="97"/>
      <c r="AZ76" s="97"/>
      <c r="BA76" s="363"/>
      <c r="BB76" s="363"/>
      <c r="BC76" s="105"/>
      <c r="BD76" s="105"/>
      <c r="BE76" s="105"/>
      <c r="BK76" s="394"/>
      <c r="BL76" s="394"/>
      <c r="BM76" s="394"/>
    </row>
    <row r="77" spans="2:71" ht="18.75" customHeight="1" x14ac:dyDescent="0.15">
      <c r="AH77" s="97"/>
      <c r="AI77" s="97"/>
      <c r="AJ77" s="97"/>
      <c r="AK77" s="97"/>
      <c r="AL77" s="97"/>
      <c r="AM77" s="363"/>
      <c r="AN77" s="363"/>
      <c r="AO77" s="97"/>
      <c r="AP77" s="363"/>
      <c r="AQ77" s="363"/>
      <c r="AR77" s="97"/>
      <c r="AS77" s="363"/>
      <c r="AT77" s="363"/>
      <c r="AU77" s="97"/>
      <c r="AV77" s="363"/>
      <c r="AW77" s="363"/>
      <c r="AX77" s="363"/>
      <c r="AY77" s="97"/>
      <c r="AZ77" s="97"/>
      <c r="BA77" s="363"/>
      <c r="BB77" s="363"/>
      <c r="BC77" s="105"/>
      <c r="BD77" s="105"/>
      <c r="BE77" s="105"/>
      <c r="BK77" s="394"/>
      <c r="BL77" s="394"/>
      <c r="BM77" s="394"/>
    </row>
    <row r="78" spans="2:71" ht="18.75" customHeight="1" x14ac:dyDescent="0.15"/>
    <row r="79" spans="2:71" ht="18.75" customHeight="1" x14ac:dyDescent="0.15">
      <c r="AH79" s="97"/>
      <c r="AI79" s="97"/>
      <c r="AJ79" s="97"/>
      <c r="AK79" s="97"/>
      <c r="AL79" s="97"/>
      <c r="AM79" s="97"/>
      <c r="AN79" s="97"/>
      <c r="AO79" s="97"/>
      <c r="AP79" s="97"/>
      <c r="AQ79" s="97"/>
      <c r="AR79" s="97"/>
      <c r="AS79" s="97"/>
      <c r="AT79" s="97"/>
      <c r="AU79" s="53"/>
      <c r="AV79" s="53"/>
      <c r="AW79" s="53"/>
      <c r="AX79" s="53"/>
      <c r="AY79" s="53"/>
      <c r="AZ79" s="53"/>
      <c r="BA79" s="53"/>
      <c r="BB79" s="97"/>
      <c r="BC79" s="97"/>
      <c r="BD79" s="97"/>
      <c r="BE79" s="97"/>
      <c r="BF79" s="97"/>
      <c r="BG79" s="97"/>
      <c r="BH79" s="97"/>
      <c r="BI79" s="97"/>
    </row>
    <row r="80" spans="2:71" ht="18.75" customHeight="1" x14ac:dyDescent="0.15">
      <c r="AH80" s="96"/>
      <c r="AI80" s="96"/>
      <c r="AK80" s="96"/>
      <c r="AL80" s="96"/>
      <c r="AT80" s="96"/>
      <c r="AU80" s="96"/>
      <c r="AV80" s="96"/>
      <c r="AW80" s="96"/>
      <c r="AX80" s="96"/>
      <c r="AY80" s="96"/>
      <c r="AZ80" s="96"/>
      <c r="BA80" s="96"/>
      <c r="BB80" s="96"/>
      <c r="BC80" s="96"/>
      <c r="BD80" s="97"/>
      <c r="BE80" s="97"/>
      <c r="BF80" s="96"/>
      <c r="BG80" s="96"/>
      <c r="BH80" s="96"/>
      <c r="BI80" s="96"/>
      <c r="BJ80" s="97"/>
    </row>
    <row r="81" spans="34:62" ht="18.75" customHeight="1" x14ac:dyDescent="0.15">
      <c r="AH81" s="236"/>
      <c r="AI81" s="236"/>
      <c r="AJ81" s="236"/>
      <c r="AK81" s="236"/>
      <c r="AL81" s="236"/>
      <c r="AM81" s="236"/>
      <c r="AN81" s="363"/>
      <c r="AO81" s="97"/>
      <c r="AP81" s="97"/>
      <c r="AQ81" s="96"/>
      <c r="AR81" s="105"/>
      <c r="AS81" s="105"/>
      <c r="AT81" s="89"/>
      <c r="AU81" s="89"/>
      <c r="AV81" s="89"/>
      <c r="AW81" s="89"/>
      <c r="AX81" s="89"/>
      <c r="AY81" s="89"/>
      <c r="AZ81" s="89"/>
      <c r="BA81" s="89"/>
      <c r="BB81" s="96"/>
      <c r="BC81" s="96"/>
      <c r="BD81" s="97"/>
      <c r="BE81" s="97"/>
      <c r="BF81" s="96"/>
      <c r="BG81" s="96"/>
      <c r="BH81" s="96"/>
      <c r="BI81" s="96"/>
      <c r="BJ81" s="96"/>
    </row>
    <row r="82" spans="34:62" ht="18.75" customHeight="1" x14ac:dyDescent="0.15">
      <c r="AH82" s="96"/>
      <c r="AI82" s="96"/>
      <c r="AK82" s="96"/>
      <c r="AL82" s="96"/>
      <c r="AT82" s="89"/>
      <c r="AU82" s="89"/>
      <c r="AV82" s="89"/>
      <c r="AW82" s="89"/>
      <c r="AX82" s="89"/>
      <c r="AY82" s="89"/>
      <c r="AZ82" s="89"/>
      <c r="BA82" s="89"/>
      <c r="BB82" s="96"/>
      <c r="BC82" s="96"/>
      <c r="BD82" s="97"/>
      <c r="BE82" s="97"/>
      <c r="BF82" s="96"/>
      <c r="BG82" s="96"/>
      <c r="BH82" s="96"/>
      <c r="BI82" s="96"/>
      <c r="BJ82" s="96"/>
    </row>
    <row r="83" spans="34:62" ht="18.75" customHeight="1" x14ac:dyDescent="0.15">
      <c r="AT83" s="53"/>
      <c r="AU83" s="53"/>
      <c r="AV83" s="53"/>
      <c r="AW83" s="53"/>
      <c r="AX83" s="53"/>
      <c r="AY83" s="53"/>
      <c r="AZ83" s="53"/>
      <c r="BA83" s="53"/>
      <c r="BD83" s="97"/>
      <c r="BE83" s="97"/>
      <c r="BJ83" s="96"/>
    </row>
    <row r="84" spans="34:62" ht="18.75" customHeight="1" x14ac:dyDescent="0.15"/>
    <row r="85" spans="34:62" ht="18.75" customHeight="1" x14ac:dyDescent="0.15"/>
    <row r="86" spans="34:62" ht="18.75" customHeight="1" x14ac:dyDescent="0.15"/>
    <row r="87" spans="34:62" ht="18.75" customHeight="1" x14ac:dyDescent="0.15"/>
    <row r="88" spans="34:62" ht="18.75" customHeight="1" x14ac:dyDescent="0.15"/>
    <row r="89" spans="34:62" ht="18.75" customHeight="1" x14ac:dyDescent="0.15"/>
    <row r="90" spans="34:62" ht="18.75" customHeight="1" x14ac:dyDescent="0.15"/>
    <row r="91" spans="34:62" ht="18.75" customHeight="1" x14ac:dyDescent="0.15"/>
    <row r="92" spans="34:62" ht="18.75" customHeight="1" x14ac:dyDescent="0.15"/>
    <row r="93" spans="34:62" ht="18.75" customHeight="1" x14ac:dyDescent="0.15"/>
    <row r="94" spans="34:62" ht="18.75" customHeight="1" x14ac:dyDescent="0.15"/>
    <row r="95" spans="34:62" ht="18.75" customHeight="1" x14ac:dyDescent="0.15"/>
    <row r="96" spans="34:62"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sheetProtection selectLockedCells="1"/>
  <mergeCells count="342">
    <mergeCell ref="AX30:AY31"/>
    <mergeCell ref="AX28:AY29"/>
    <mergeCell ref="BX62:BZ62"/>
    <mergeCell ref="BX63:BZ63"/>
    <mergeCell ref="AF43:AF44"/>
    <mergeCell ref="AH43:AI44"/>
    <mergeCell ref="AJ43:AJ44"/>
    <mergeCell ref="AK43:AL44"/>
    <mergeCell ref="AM43:AM44"/>
    <mergeCell ref="AN43:AN44"/>
    <mergeCell ref="AN47:AN48"/>
    <mergeCell ref="AO47:AO48"/>
    <mergeCell ref="AQ47:AQ48"/>
    <mergeCell ref="AR47:AR48"/>
    <mergeCell ref="AH47:AL48"/>
    <mergeCell ref="AT47:AX48"/>
    <mergeCell ref="AZ47:AZ48"/>
    <mergeCell ref="BA47:BA48"/>
    <mergeCell ref="BD47:BD48"/>
    <mergeCell ref="BE47:BE48"/>
    <mergeCell ref="AU39:BA39"/>
    <mergeCell ref="BB39:BF39"/>
    <mergeCell ref="AU40:BA44"/>
    <mergeCell ref="BB40:BF44"/>
    <mergeCell ref="M43:O44"/>
    <mergeCell ref="P43:P44"/>
    <mergeCell ref="Q43:R44"/>
    <mergeCell ref="S43:S44"/>
    <mergeCell ref="T43:U44"/>
    <mergeCell ref="V43:V44"/>
    <mergeCell ref="A43:B44"/>
    <mergeCell ref="C43:C44"/>
    <mergeCell ref="D43:E44"/>
    <mergeCell ref="F43:F44"/>
    <mergeCell ref="G43:I44"/>
    <mergeCell ref="J43:L44"/>
    <mergeCell ref="W41:Y42"/>
    <mergeCell ref="Z41:AB42"/>
    <mergeCell ref="AC41:AE42"/>
    <mergeCell ref="AF41:AF42"/>
    <mergeCell ref="AR41:AS43"/>
    <mergeCell ref="AT41:AT43"/>
    <mergeCell ref="AJ42:AK42"/>
    <mergeCell ref="W43:Y44"/>
    <mergeCell ref="Z43:AB44"/>
    <mergeCell ref="AC43:AE44"/>
    <mergeCell ref="AO43:AP44"/>
    <mergeCell ref="AQ43:AQ44"/>
    <mergeCell ref="AH40:AI41"/>
    <mergeCell ref="AJ40:AJ41"/>
    <mergeCell ref="AK40:AL41"/>
    <mergeCell ref="AM40:AM41"/>
    <mergeCell ref="AN40:AO41"/>
    <mergeCell ref="AP40:AQ41"/>
    <mergeCell ref="M41:O42"/>
    <mergeCell ref="P41:P42"/>
    <mergeCell ref="Q41:R42"/>
    <mergeCell ref="S41:S42"/>
    <mergeCell ref="T41:U42"/>
    <mergeCell ref="V41:V42"/>
    <mergeCell ref="A41:B42"/>
    <mergeCell ref="C41:C42"/>
    <mergeCell ref="D41:E42"/>
    <mergeCell ref="F41:F42"/>
    <mergeCell ref="G41:I42"/>
    <mergeCell ref="J41:L42"/>
    <mergeCell ref="AT36:AT37"/>
    <mergeCell ref="A39:P40"/>
    <mergeCell ref="Q39:AF40"/>
    <mergeCell ref="AH39:AM39"/>
    <mergeCell ref="AN39:AQ39"/>
    <mergeCell ref="AR39:AT39"/>
    <mergeCell ref="T35:T36"/>
    <mergeCell ref="U35:AF36"/>
    <mergeCell ref="AH36:AM37"/>
    <mergeCell ref="AO36:AO37"/>
    <mergeCell ref="AP36:AP37"/>
    <mergeCell ref="AS36:AS37"/>
    <mergeCell ref="U33:AF34"/>
    <mergeCell ref="C35:D36"/>
    <mergeCell ref="E35:F36"/>
    <mergeCell ref="G35:G36"/>
    <mergeCell ref="H35:I36"/>
    <mergeCell ref="J35:J36"/>
    <mergeCell ref="K35:L36"/>
    <mergeCell ref="M35:M36"/>
    <mergeCell ref="N35:O36"/>
    <mergeCell ref="P35:S36"/>
    <mergeCell ref="J33:J34"/>
    <mergeCell ref="K33:L34"/>
    <mergeCell ref="M33:M34"/>
    <mergeCell ref="N33:O34"/>
    <mergeCell ref="P33:S34"/>
    <mergeCell ref="T33:T34"/>
    <mergeCell ref="AH32:AK33"/>
    <mergeCell ref="AP32:AP33"/>
    <mergeCell ref="AQ32:AR33"/>
    <mergeCell ref="AY32:AY33"/>
    <mergeCell ref="AZ32:BB33"/>
    <mergeCell ref="A33:B36"/>
    <mergeCell ref="C33:D34"/>
    <mergeCell ref="E33:F34"/>
    <mergeCell ref="G33:G34"/>
    <mergeCell ref="H33:I34"/>
    <mergeCell ref="K31:L32"/>
    <mergeCell ref="M31:M32"/>
    <mergeCell ref="N31:O32"/>
    <mergeCell ref="P31:S32"/>
    <mergeCell ref="T31:T32"/>
    <mergeCell ref="U31:AF32"/>
    <mergeCell ref="AU30:AV31"/>
    <mergeCell ref="AZ30:AZ31"/>
    <mergeCell ref="BA30:BB31"/>
    <mergeCell ref="A29:B32"/>
    <mergeCell ref="G29:G30"/>
    <mergeCell ref="H29:I30"/>
    <mergeCell ref="J29:J30"/>
    <mergeCell ref="K29:L30"/>
    <mergeCell ref="BC30:BD31"/>
    <mergeCell ref="BE30:BE31"/>
    <mergeCell ref="C31:D32"/>
    <mergeCell ref="E31:F32"/>
    <mergeCell ref="G31:G32"/>
    <mergeCell ref="H31:I32"/>
    <mergeCell ref="J31:J32"/>
    <mergeCell ref="AL30:AM31"/>
    <mergeCell ref="AN30:AN31"/>
    <mergeCell ref="AO30:AP31"/>
    <mergeCell ref="AQ30:AQ31"/>
    <mergeCell ref="AR30:AS31"/>
    <mergeCell ref="AT30:AT31"/>
    <mergeCell ref="M29:M30"/>
    <mergeCell ref="N29:O30"/>
    <mergeCell ref="P29:S30"/>
    <mergeCell ref="T29:T30"/>
    <mergeCell ref="U29:AF30"/>
    <mergeCell ref="AH30:AK31"/>
    <mergeCell ref="BA28:BB29"/>
    <mergeCell ref="BC28:BD29"/>
    <mergeCell ref="BE28:BE29"/>
    <mergeCell ref="C29:D30"/>
    <mergeCell ref="E29:F30"/>
    <mergeCell ref="AR28:AS29"/>
    <mergeCell ref="AT28:AT29"/>
    <mergeCell ref="AU28:AV29"/>
    <mergeCell ref="AZ28:AZ29"/>
    <mergeCell ref="BA26:BB27"/>
    <mergeCell ref="BC26:BD27"/>
    <mergeCell ref="BE26:BE27"/>
    <mergeCell ref="AR26:AS27"/>
    <mergeCell ref="AT26:AT27"/>
    <mergeCell ref="AU26:AV27"/>
    <mergeCell ref="AZ26:AZ27"/>
    <mergeCell ref="AX26:AY27"/>
    <mergeCell ref="A28:D28"/>
    <mergeCell ref="E28:O28"/>
    <mergeCell ref="P28:T28"/>
    <mergeCell ref="U28:AF28"/>
    <mergeCell ref="AH28:AK29"/>
    <mergeCell ref="AL28:AM29"/>
    <mergeCell ref="AN28:AN29"/>
    <mergeCell ref="AO26:AP27"/>
    <mergeCell ref="AQ26:AQ27"/>
    <mergeCell ref="AO28:AP29"/>
    <mergeCell ref="AQ28:AQ29"/>
    <mergeCell ref="AH24:AK25"/>
    <mergeCell ref="AL24:AV25"/>
    <mergeCell ref="AW24:BF25"/>
    <mergeCell ref="A25:M26"/>
    <mergeCell ref="R25:R26"/>
    <mergeCell ref="S25:T26"/>
    <mergeCell ref="AA25:AB26"/>
    <mergeCell ref="AH26:AK27"/>
    <mergeCell ref="AL26:AM27"/>
    <mergeCell ref="AN26:AN27"/>
    <mergeCell ref="W23:W24"/>
    <mergeCell ref="X23:Y24"/>
    <mergeCell ref="Z23:AA24"/>
    <mergeCell ref="AB23:AB24"/>
    <mergeCell ref="AC23:AD24"/>
    <mergeCell ref="AE23:AF24"/>
    <mergeCell ref="M23:N24"/>
    <mergeCell ref="O23:O24"/>
    <mergeCell ref="P23:Q24"/>
    <mergeCell ref="R23:R24"/>
    <mergeCell ref="S23:T24"/>
    <mergeCell ref="U23:V24"/>
    <mergeCell ref="Z21:AA22"/>
    <mergeCell ref="AB21:AB22"/>
    <mergeCell ref="AC21:AD22"/>
    <mergeCell ref="AE21:AF22"/>
    <mergeCell ref="C23:D24"/>
    <mergeCell ref="E23:F24"/>
    <mergeCell ref="G23:G24"/>
    <mergeCell ref="H23:I24"/>
    <mergeCell ref="J23:J24"/>
    <mergeCell ref="K23:L24"/>
    <mergeCell ref="P21:Q22"/>
    <mergeCell ref="R21:R22"/>
    <mergeCell ref="S21:T22"/>
    <mergeCell ref="U21:V22"/>
    <mergeCell ref="W21:W22"/>
    <mergeCell ref="X21:Y22"/>
    <mergeCell ref="BF20:BF21"/>
    <mergeCell ref="A21:B24"/>
    <mergeCell ref="C21:D22"/>
    <mergeCell ref="E21:F22"/>
    <mergeCell ref="G21:G22"/>
    <mergeCell ref="H21:I22"/>
    <mergeCell ref="J21:J22"/>
    <mergeCell ref="K21:L22"/>
    <mergeCell ref="M21:N22"/>
    <mergeCell ref="O21:O22"/>
    <mergeCell ref="AV20:AW21"/>
    <mergeCell ref="AX20:AX21"/>
    <mergeCell ref="AY20:AZ21"/>
    <mergeCell ref="BA20:BA21"/>
    <mergeCell ref="BB20:BB21"/>
    <mergeCell ref="BE20:BE21"/>
    <mergeCell ref="AH20:AK21"/>
    <mergeCell ref="AM20:AM21"/>
    <mergeCell ref="AN20:AN21"/>
    <mergeCell ref="AO20:AQ21"/>
    <mergeCell ref="AR20:AT21"/>
    <mergeCell ref="AU20:AU21"/>
    <mergeCell ref="W19:W20"/>
    <mergeCell ref="X19:Y20"/>
    <mergeCell ref="AR18:AS19"/>
    <mergeCell ref="C19:D20"/>
    <mergeCell ref="E19:F20"/>
    <mergeCell ref="G19:G20"/>
    <mergeCell ref="H19:I20"/>
    <mergeCell ref="J19:J20"/>
    <mergeCell ref="K19:L20"/>
    <mergeCell ref="U17:V18"/>
    <mergeCell ref="W17:W18"/>
    <mergeCell ref="X17:Y18"/>
    <mergeCell ref="Z17:AA18"/>
    <mergeCell ref="AB17:AB18"/>
    <mergeCell ref="AC17:AD18"/>
    <mergeCell ref="K17:L18"/>
    <mergeCell ref="M17:N18"/>
    <mergeCell ref="O17:O18"/>
    <mergeCell ref="P17:Q18"/>
    <mergeCell ref="R17:R18"/>
    <mergeCell ref="S17:T18"/>
    <mergeCell ref="Z19:AA20"/>
    <mergeCell ref="AB19:AB20"/>
    <mergeCell ref="AC19:AD20"/>
    <mergeCell ref="AE19:AF20"/>
    <mergeCell ref="M19:N20"/>
    <mergeCell ref="A17:B20"/>
    <mergeCell ref="C17:D18"/>
    <mergeCell ref="E17:F18"/>
    <mergeCell ref="G17:G18"/>
    <mergeCell ref="H17:I18"/>
    <mergeCell ref="J17:J18"/>
    <mergeCell ref="AH15:AK16"/>
    <mergeCell ref="AM15:AM16"/>
    <mergeCell ref="AN15:AN16"/>
    <mergeCell ref="AE17:AF18"/>
    <mergeCell ref="AH18:AK19"/>
    <mergeCell ref="AM18:AN19"/>
    <mergeCell ref="O19:O20"/>
    <mergeCell ref="P19:Q20"/>
    <mergeCell ref="R19:R20"/>
    <mergeCell ref="S19:T20"/>
    <mergeCell ref="U19:V20"/>
    <mergeCell ref="BD9:BD10"/>
    <mergeCell ref="BE9:BE10"/>
    <mergeCell ref="BF9:BF10"/>
    <mergeCell ref="A11:H12"/>
    <mergeCell ref="M11:M12"/>
    <mergeCell ref="N11:N12"/>
    <mergeCell ref="S11:V12"/>
    <mergeCell ref="AA11:AA12"/>
    <mergeCell ref="AH9:AH10"/>
    <mergeCell ref="AI9:AK10"/>
    <mergeCell ref="AL9:AL10"/>
    <mergeCell ref="AM9:AN10"/>
    <mergeCell ref="AO9:BB10"/>
    <mergeCell ref="BC9:BC10"/>
    <mergeCell ref="A7:H8"/>
    <mergeCell ref="J7:J8"/>
    <mergeCell ref="AQ15:AQ16"/>
    <mergeCell ref="AR15:AR16"/>
    <mergeCell ref="A16:D16"/>
    <mergeCell ref="E16:J16"/>
    <mergeCell ref="K16:Y16"/>
    <mergeCell ref="Z16:AF16"/>
    <mergeCell ref="A9:H10"/>
    <mergeCell ref="J9:J10"/>
    <mergeCell ref="K9:K10"/>
    <mergeCell ref="N9:N10"/>
    <mergeCell ref="O9:O10"/>
    <mergeCell ref="Z9:Z10"/>
    <mergeCell ref="AA9:AB10"/>
    <mergeCell ref="AC9:AC10"/>
    <mergeCell ref="AD9:AE10"/>
    <mergeCell ref="K7:K8"/>
    <mergeCell ref="N7:N8"/>
    <mergeCell ref="O7:O8"/>
    <mergeCell ref="Q7:X10"/>
    <mergeCell ref="Z7:Z8"/>
    <mergeCell ref="AA7:AB8"/>
    <mergeCell ref="AC7:AC8"/>
    <mergeCell ref="BC3:BF4"/>
    <mergeCell ref="A5:H6"/>
    <mergeCell ref="J5:J6"/>
    <mergeCell ref="K5:K6"/>
    <mergeCell ref="N5:N6"/>
    <mergeCell ref="O5:O6"/>
    <mergeCell ref="Q5:X6"/>
    <mergeCell ref="Z5:Z6"/>
    <mergeCell ref="AA5:AA6"/>
    <mergeCell ref="AD5:AD6"/>
    <mergeCell ref="A3:H4"/>
    <mergeCell ref="I3:P4"/>
    <mergeCell ref="Q3:X4"/>
    <mergeCell ref="Y3:AF4"/>
    <mergeCell ref="AH3:AN4"/>
    <mergeCell ref="AO3:BB4"/>
    <mergeCell ref="BC5:BC6"/>
    <mergeCell ref="BD5:BD6"/>
    <mergeCell ref="BE5:BE6"/>
    <mergeCell ref="BF5:BF6"/>
    <mergeCell ref="AL5:AL6"/>
    <mergeCell ref="AM5:AN6"/>
    <mergeCell ref="AO5:BB6"/>
    <mergeCell ref="AE5:AE6"/>
    <mergeCell ref="AD7:AE8"/>
    <mergeCell ref="AH5:AH6"/>
    <mergeCell ref="AI5:AK6"/>
    <mergeCell ref="BF7:BF8"/>
    <mergeCell ref="AL7:AL8"/>
    <mergeCell ref="AM7:AN8"/>
    <mergeCell ref="AO7:BB8"/>
    <mergeCell ref="BC7:BC8"/>
    <mergeCell ref="BD7:BD8"/>
    <mergeCell ref="BE7:BE8"/>
    <mergeCell ref="AH7:AH8"/>
    <mergeCell ref="AI7:AK8"/>
  </mergeCells>
  <phoneticPr fontId="3"/>
  <conditionalFormatting sqref="J5:J10">
    <cfRule type="expression" dxfId="28" priority="27" stopIfTrue="1">
      <formula>$H$38=TRUE</formula>
    </cfRule>
  </conditionalFormatting>
  <conditionalFormatting sqref="N5:N10">
    <cfRule type="expression" dxfId="27" priority="26" stopIfTrue="1">
      <formula>$H$38=TRUE</formula>
    </cfRule>
  </conditionalFormatting>
  <conditionalFormatting sqref="M11:M12">
    <cfRule type="expression" dxfId="26" priority="25" stopIfTrue="1">
      <formula>$H$38=TRUE</formula>
    </cfRule>
  </conditionalFormatting>
  <conditionalFormatting sqref="R11:R12">
    <cfRule type="expression" dxfId="25" priority="24" stopIfTrue="1">
      <formula>$H$38=TRUE</formula>
    </cfRule>
  </conditionalFormatting>
  <conditionalFormatting sqref="Z11:Z12">
    <cfRule type="expression" dxfId="24" priority="23" stopIfTrue="1">
      <formula>$H$38=TRUE</formula>
    </cfRule>
  </conditionalFormatting>
  <conditionalFormatting sqref="Z7:Z10">
    <cfRule type="expression" dxfId="23" priority="22" stopIfTrue="1">
      <formula>$H$38=TRUE</formula>
    </cfRule>
  </conditionalFormatting>
  <conditionalFormatting sqref="AC7:AC10">
    <cfRule type="expression" dxfId="22" priority="21" stopIfTrue="1">
      <formula>$H$38=TRUE</formula>
    </cfRule>
  </conditionalFormatting>
  <conditionalFormatting sqref="Z5:Z6">
    <cfRule type="expression" dxfId="21" priority="20" stopIfTrue="1">
      <formula>$H$38=TRUE</formula>
    </cfRule>
  </conditionalFormatting>
  <conditionalFormatting sqref="AD5:AD6">
    <cfRule type="expression" dxfId="20" priority="19" stopIfTrue="1">
      <formula>$H$38=TRUE</formula>
    </cfRule>
  </conditionalFormatting>
  <conditionalFormatting sqref="R25:R26">
    <cfRule type="expression" dxfId="19" priority="18" stopIfTrue="1">
      <formula>$H$38=TRUE</formula>
    </cfRule>
  </conditionalFormatting>
  <conditionalFormatting sqref="Z25:Z26">
    <cfRule type="expression" dxfId="18" priority="17" stopIfTrue="1">
      <formula>$H$38=TRUE</formula>
    </cfRule>
  </conditionalFormatting>
  <conditionalFormatting sqref="AH5:AH10">
    <cfRule type="expression" dxfId="17" priority="16" stopIfTrue="1">
      <formula>$H$38=TRUE</formula>
    </cfRule>
  </conditionalFormatting>
  <conditionalFormatting sqref="AL5:AL10">
    <cfRule type="expression" dxfId="16" priority="15" stopIfTrue="1">
      <formula>$H$38=TRUE</formula>
    </cfRule>
  </conditionalFormatting>
  <conditionalFormatting sqref="BE5:BE10">
    <cfRule type="expression" dxfId="15" priority="14" stopIfTrue="1">
      <formula>$H$38=TRUE</formula>
    </cfRule>
  </conditionalFormatting>
  <conditionalFormatting sqref="BC5:BC10">
    <cfRule type="expression" dxfId="14" priority="13" stopIfTrue="1">
      <formula>$H$38=TRUE</formula>
    </cfRule>
  </conditionalFormatting>
  <conditionalFormatting sqref="AM15:AM16">
    <cfRule type="expression" dxfId="13" priority="12" stopIfTrue="1">
      <formula>$H$38=TRUE</formula>
    </cfRule>
  </conditionalFormatting>
  <conditionalFormatting sqref="AQ15:AQ16">
    <cfRule type="expression" dxfId="12" priority="11" stopIfTrue="1">
      <formula>$H$38=TRUE</formula>
    </cfRule>
  </conditionalFormatting>
  <conditionalFormatting sqref="AL18:AL19">
    <cfRule type="expression" dxfId="11" priority="10" stopIfTrue="1">
      <formula>$H$38=TRUE</formula>
    </cfRule>
  </conditionalFormatting>
  <conditionalFormatting sqref="AQ18:AQ19">
    <cfRule type="expression" dxfId="10" priority="9" stopIfTrue="1">
      <formula>$H$38=TRUE</formula>
    </cfRule>
  </conditionalFormatting>
  <conditionalFormatting sqref="BE20:BE21">
    <cfRule type="expression" dxfId="9" priority="7" stopIfTrue="1">
      <formula>$H$38=TRUE</formula>
    </cfRule>
  </conditionalFormatting>
  <conditionalFormatting sqref="AL20:AL21">
    <cfRule type="expression" dxfId="8" priority="8" stopIfTrue="1">
      <formula>$H$38=TRUE</formula>
    </cfRule>
  </conditionalFormatting>
  <conditionalFormatting sqref="AP32:AP33">
    <cfRule type="expression" dxfId="7" priority="6" stopIfTrue="1">
      <formula>$H$38=TRUE</formula>
    </cfRule>
  </conditionalFormatting>
  <conditionalFormatting sqref="AY32:AY33">
    <cfRule type="expression" dxfId="6" priority="5" stopIfTrue="1">
      <formula>$H$38=TRUE</formula>
    </cfRule>
  </conditionalFormatting>
  <conditionalFormatting sqref="AS36:AS37">
    <cfRule type="expression" dxfId="5" priority="3" stopIfTrue="1">
      <formula>$H$38=TRUE</formula>
    </cfRule>
  </conditionalFormatting>
  <conditionalFormatting sqref="AO36:AO37">
    <cfRule type="expression" dxfId="4" priority="4" stopIfTrue="1">
      <formula>$H$38=TRUE</formula>
    </cfRule>
  </conditionalFormatting>
  <conditionalFormatting sqref="AQ47:AQ48 BD47:BD48">
    <cfRule type="expression" dxfId="3" priority="1" stopIfTrue="1">
      <formula>$H$38=TRUE</formula>
    </cfRule>
  </conditionalFormatting>
  <conditionalFormatting sqref="AN47:AN48 AZ47:AZ48">
    <cfRule type="expression" dxfId="2" priority="2" stopIfTrue="1">
      <formula>$H$38=TRUE</formula>
    </cfRule>
  </conditionalFormatting>
  <printOptions horizontalCentered="1" verticalCentered="1" gridLinesSet="0"/>
  <pageMargins left="0.70866141732283472" right="0.19685039370078741" top="0.39370078740157483" bottom="0.39370078740157483" header="0" footer="0"/>
  <pageSetup paperSize="9" scale="55" orientation="landscape" blackAndWhite="1" r:id="rId1"/>
  <headerFooter scaleWithDoc="0">
    <oddFooter>&amp;C&amp;"游ゴシック,標準"14/24&amp;R&amp;"游ゴシック,標準"&amp;F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9</xdr:col>
                    <xdr:colOff>66675</xdr:colOff>
                    <xdr:row>4</xdr:row>
                    <xdr:rowOff>85725</xdr:rowOff>
                  </from>
                  <to>
                    <xdr:col>10</xdr:col>
                    <xdr:colOff>19050</xdr:colOff>
                    <xdr:row>5</xdr:row>
                    <xdr:rowOff>161925</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13</xdr:col>
                    <xdr:colOff>76200</xdr:colOff>
                    <xdr:row>4</xdr:row>
                    <xdr:rowOff>104775</xdr:rowOff>
                  </from>
                  <to>
                    <xdr:col>13</xdr:col>
                    <xdr:colOff>323850</xdr:colOff>
                    <xdr:row>5</xdr:row>
                    <xdr:rowOff>133350</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9</xdr:col>
                    <xdr:colOff>66675</xdr:colOff>
                    <xdr:row>6</xdr:row>
                    <xdr:rowOff>95250</xdr:rowOff>
                  </from>
                  <to>
                    <xdr:col>9</xdr:col>
                    <xdr:colOff>323850</xdr:colOff>
                    <xdr:row>7</xdr:row>
                    <xdr:rowOff>161925</xdr:rowOff>
                  </to>
                </anchor>
              </controlPr>
            </control>
          </mc:Choice>
        </mc:AlternateContent>
        <mc:AlternateContent xmlns:mc="http://schemas.openxmlformats.org/markup-compatibility/2006">
          <mc:Choice Requires="x14">
            <control shapeId="214020" r:id="rId7" name="Check Box 4">
              <controlPr defaultSize="0" autoFill="0" autoLine="0" autoPict="0">
                <anchor moveWithCells="1">
                  <from>
                    <xdr:col>13</xdr:col>
                    <xdr:colOff>66675</xdr:colOff>
                    <xdr:row>6</xdr:row>
                    <xdr:rowOff>95250</xdr:rowOff>
                  </from>
                  <to>
                    <xdr:col>13</xdr:col>
                    <xdr:colOff>304800</xdr:colOff>
                    <xdr:row>7</xdr:row>
                    <xdr:rowOff>152400</xdr:rowOff>
                  </to>
                </anchor>
              </controlPr>
            </control>
          </mc:Choice>
        </mc:AlternateContent>
        <mc:AlternateContent xmlns:mc="http://schemas.openxmlformats.org/markup-compatibility/2006">
          <mc:Choice Requires="x14">
            <control shapeId="214021" r:id="rId8" name="Check Box 5">
              <controlPr defaultSize="0" autoFill="0" autoLine="0" autoPict="0">
                <anchor moveWithCells="1">
                  <from>
                    <xdr:col>9</xdr:col>
                    <xdr:colOff>66675</xdr:colOff>
                    <xdr:row>8</xdr:row>
                    <xdr:rowOff>85725</xdr:rowOff>
                  </from>
                  <to>
                    <xdr:col>9</xdr:col>
                    <xdr:colOff>276225</xdr:colOff>
                    <xdr:row>9</xdr:row>
                    <xdr:rowOff>171450</xdr:rowOff>
                  </to>
                </anchor>
              </controlPr>
            </control>
          </mc:Choice>
        </mc:AlternateContent>
        <mc:AlternateContent xmlns:mc="http://schemas.openxmlformats.org/markup-compatibility/2006">
          <mc:Choice Requires="x14">
            <control shapeId="214022" r:id="rId9" name="Check Box 6">
              <controlPr defaultSize="0" autoFill="0" autoLine="0" autoPict="0">
                <anchor moveWithCells="1">
                  <from>
                    <xdr:col>13</xdr:col>
                    <xdr:colOff>66675</xdr:colOff>
                    <xdr:row>8</xdr:row>
                    <xdr:rowOff>104775</xdr:rowOff>
                  </from>
                  <to>
                    <xdr:col>14</xdr:col>
                    <xdr:colOff>9525</xdr:colOff>
                    <xdr:row>9</xdr:row>
                    <xdr:rowOff>152400</xdr:rowOff>
                  </to>
                </anchor>
              </controlPr>
            </control>
          </mc:Choice>
        </mc:AlternateContent>
        <mc:AlternateContent xmlns:mc="http://schemas.openxmlformats.org/markup-compatibility/2006">
          <mc:Choice Requires="x14">
            <control shapeId="214023" r:id="rId10" name="Check Box 7">
              <controlPr defaultSize="0" autoFill="0" autoLine="0" autoPict="0">
                <anchor moveWithCells="1">
                  <from>
                    <xdr:col>12</xdr:col>
                    <xdr:colOff>85725</xdr:colOff>
                    <xdr:row>10</xdr:row>
                    <xdr:rowOff>76200</xdr:rowOff>
                  </from>
                  <to>
                    <xdr:col>13</xdr:col>
                    <xdr:colOff>47625</xdr:colOff>
                    <xdr:row>11</xdr:row>
                    <xdr:rowOff>171450</xdr:rowOff>
                  </to>
                </anchor>
              </controlPr>
            </control>
          </mc:Choice>
        </mc:AlternateContent>
        <mc:AlternateContent xmlns:mc="http://schemas.openxmlformats.org/markup-compatibility/2006">
          <mc:Choice Requires="x14">
            <control shapeId="214024" r:id="rId11" name="Check Box 8">
              <controlPr defaultSize="0" autoFill="0" autoLine="0" autoPict="0">
                <anchor moveWithCells="1">
                  <from>
                    <xdr:col>17</xdr:col>
                    <xdr:colOff>66675</xdr:colOff>
                    <xdr:row>10</xdr:row>
                    <xdr:rowOff>85725</xdr:rowOff>
                  </from>
                  <to>
                    <xdr:col>17</xdr:col>
                    <xdr:colOff>304800</xdr:colOff>
                    <xdr:row>11</xdr:row>
                    <xdr:rowOff>161925</xdr:rowOff>
                  </to>
                </anchor>
              </controlPr>
            </control>
          </mc:Choice>
        </mc:AlternateContent>
        <mc:AlternateContent xmlns:mc="http://schemas.openxmlformats.org/markup-compatibility/2006">
          <mc:Choice Requires="x14">
            <control shapeId="214025" r:id="rId12" name="Check Box 9">
              <controlPr defaultSize="0" autoFill="0" autoLine="0" autoPict="0">
                <anchor moveWithCells="1">
                  <from>
                    <xdr:col>25</xdr:col>
                    <xdr:colOff>66675</xdr:colOff>
                    <xdr:row>10</xdr:row>
                    <xdr:rowOff>85725</xdr:rowOff>
                  </from>
                  <to>
                    <xdr:col>25</xdr:col>
                    <xdr:colOff>323850</xdr:colOff>
                    <xdr:row>11</xdr:row>
                    <xdr:rowOff>152400</xdr:rowOff>
                  </to>
                </anchor>
              </controlPr>
            </control>
          </mc:Choice>
        </mc:AlternateContent>
        <mc:AlternateContent xmlns:mc="http://schemas.openxmlformats.org/markup-compatibility/2006">
          <mc:Choice Requires="x14">
            <control shapeId="214026" r:id="rId13" name="Check Box 10">
              <controlPr defaultSize="0" autoFill="0" autoLine="0" autoPict="0">
                <anchor moveWithCells="1">
                  <from>
                    <xdr:col>25</xdr:col>
                    <xdr:colOff>66675</xdr:colOff>
                    <xdr:row>6</xdr:row>
                    <xdr:rowOff>0</xdr:rowOff>
                  </from>
                  <to>
                    <xdr:col>26</xdr:col>
                    <xdr:colOff>123825</xdr:colOff>
                    <xdr:row>8</xdr:row>
                    <xdr:rowOff>0</xdr:rowOff>
                  </to>
                </anchor>
              </controlPr>
            </control>
          </mc:Choice>
        </mc:AlternateContent>
        <mc:AlternateContent xmlns:mc="http://schemas.openxmlformats.org/markup-compatibility/2006">
          <mc:Choice Requires="x14">
            <control shapeId="214027" r:id="rId14" name="Check Box 11">
              <controlPr defaultSize="0" autoFill="0" autoLine="0" autoPict="0">
                <anchor moveWithCells="1">
                  <from>
                    <xdr:col>28</xdr:col>
                    <xdr:colOff>66675</xdr:colOff>
                    <xdr:row>6</xdr:row>
                    <xdr:rowOff>0</xdr:rowOff>
                  </from>
                  <to>
                    <xdr:col>29</xdr:col>
                    <xdr:colOff>123825</xdr:colOff>
                    <xdr:row>8</xdr:row>
                    <xdr:rowOff>0</xdr:rowOff>
                  </to>
                </anchor>
              </controlPr>
            </control>
          </mc:Choice>
        </mc:AlternateContent>
        <mc:AlternateContent xmlns:mc="http://schemas.openxmlformats.org/markup-compatibility/2006">
          <mc:Choice Requires="x14">
            <control shapeId="214028" r:id="rId15" name="Check Box 12">
              <controlPr defaultSize="0" autoFill="0" autoLine="0" autoPict="0">
                <anchor moveWithCells="1">
                  <from>
                    <xdr:col>25</xdr:col>
                    <xdr:colOff>66675</xdr:colOff>
                    <xdr:row>8</xdr:row>
                    <xdr:rowOff>0</xdr:rowOff>
                  </from>
                  <to>
                    <xdr:col>26</xdr:col>
                    <xdr:colOff>123825</xdr:colOff>
                    <xdr:row>10</xdr:row>
                    <xdr:rowOff>0</xdr:rowOff>
                  </to>
                </anchor>
              </controlPr>
            </control>
          </mc:Choice>
        </mc:AlternateContent>
        <mc:AlternateContent xmlns:mc="http://schemas.openxmlformats.org/markup-compatibility/2006">
          <mc:Choice Requires="x14">
            <control shapeId="214029" r:id="rId16" name="Check Box 13">
              <controlPr defaultSize="0" autoFill="0" autoLine="0" autoPict="0">
                <anchor moveWithCells="1">
                  <from>
                    <xdr:col>28</xdr:col>
                    <xdr:colOff>66675</xdr:colOff>
                    <xdr:row>8</xdr:row>
                    <xdr:rowOff>0</xdr:rowOff>
                  </from>
                  <to>
                    <xdr:col>29</xdr:col>
                    <xdr:colOff>123825</xdr:colOff>
                    <xdr:row>10</xdr:row>
                    <xdr:rowOff>0</xdr:rowOff>
                  </to>
                </anchor>
              </controlPr>
            </control>
          </mc:Choice>
        </mc:AlternateContent>
        <mc:AlternateContent xmlns:mc="http://schemas.openxmlformats.org/markup-compatibility/2006">
          <mc:Choice Requires="x14">
            <control shapeId="214030" r:id="rId17" name="Check Box 14">
              <controlPr defaultSize="0" autoFill="0" autoLine="0" autoPict="0">
                <anchor moveWithCells="1">
                  <from>
                    <xdr:col>25</xdr:col>
                    <xdr:colOff>66675</xdr:colOff>
                    <xdr:row>4</xdr:row>
                    <xdr:rowOff>0</xdr:rowOff>
                  </from>
                  <to>
                    <xdr:col>26</xdr:col>
                    <xdr:colOff>123825</xdr:colOff>
                    <xdr:row>6</xdr:row>
                    <xdr:rowOff>0</xdr:rowOff>
                  </to>
                </anchor>
              </controlPr>
            </control>
          </mc:Choice>
        </mc:AlternateContent>
        <mc:AlternateContent xmlns:mc="http://schemas.openxmlformats.org/markup-compatibility/2006">
          <mc:Choice Requires="x14">
            <control shapeId="214031" r:id="rId18" name="Check Box 15">
              <controlPr defaultSize="0" autoFill="0" autoLine="0" autoPict="0">
                <anchor moveWithCells="1">
                  <from>
                    <xdr:col>29</xdr:col>
                    <xdr:colOff>66675</xdr:colOff>
                    <xdr:row>4</xdr:row>
                    <xdr:rowOff>0</xdr:rowOff>
                  </from>
                  <to>
                    <xdr:col>30</xdr:col>
                    <xdr:colOff>123825</xdr:colOff>
                    <xdr:row>6</xdr:row>
                    <xdr:rowOff>0</xdr:rowOff>
                  </to>
                </anchor>
              </controlPr>
            </control>
          </mc:Choice>
        </mc:AlternateContent>
        <mc:AlternateContent xmlns:mc="http://schemas.openxmlformats.org/markup-compatibility/2006">
          <mc:Choice Requires="x14">
            <control shapeId="214032" r:id="rId19" name="Check Box 16">
              <controlPr defaultSize="0" autoFill="0" autoLine="0" autoPict="0">
                <anchor moveWithCells="1">
                  <from>
                    <xdr:col>17</xdr:col>
                    <xdr:colOff>66675</xdr:colOff>
                    <xdr:row>24</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214033" r:id="rId20" name="Check Box 17">
              <controlPr defaultSize="0" autoFill="0" autoLine="0" autoPict="0">
                <anchor moveWithCells="1">
                  <from>
                    <xdr:col>25</xdr:col>
                    <xdr:colOff>66675</xdr:colOff>
                    <xdr:row>24</xdr:row>
                    <xdr:rowOff>0</xdr:rowOff>
                  </from>
                  <to>
                    <xdr:col>26</xdr:col>
                    <xdr:colOff>123825</xdr:colOff>
                    <xdr:row>26</xdr:row>
                    <xdr:rowOff>0</xdr:rowOff>
                  </to>
                </anchor>
              </controlPr>
            </control>
          </mc:Choice>
        </mc:AlternateContent>
        <mc:AlternateContent xmlns:mc="http://schemas.openxmlformats.org/markup-compatibility/2006">
          <mc:Choice Requires="x14">
            <control shapeId="214034" r:id="rId21" name="Check Box 18">
              <controlPr defaultSize="0" autoFill="0" autoLine="0" autoPict="0">
                <anchor moveWithCells="1">
                  <from>
                    <xdr:col>33</xdr:col>
                    <xdr:colOff>66675</xdr:colOff>
                    <xdr:row>4</xdr:row>
                    <xdr:rowOff>0</xdr:rowOff>
                  </from>
                  <to>
                    <xdr:col>34</xdr:col>
                    <xdr:colOff>123825</xdr:colOff>
                    <xdr:row>6</xdr:row>
                    <xdr:rowOff>0</xdr:rowOff>
                  </to>
                </anchor>
              </controlPr>
            </control>
          </mc:Choice>
        </mc:AlternateContent>
        <mc:AlternateContent xmlns:mc="http://schemas.openxmlformats.org/markup-compatibility/2006">
          <mc:Choice Requires="x14">
            <control shapeId="214035" r:id="rId22" name="Check Box 19">
              <controlPr defaultSize="0" autoFill="0" autoLine="0" autoPict="0">
                <anchor moveWithCells="1">
                  <from>
                    <xdr:col>37</xdr:col>
                    <xdr:colOff>66675</xdr:colOff>
                    <xdr:row>4</xdr:row>
                    <xdr:rowOff>0</xdr:rowOff>
                  </from>
                  <to>
                    <xdr:col>38</xdr:col>
                    <xdr:colOff>123825</xdr:colOff>
                    <xdr:row>6</xdr:row>
                    <xdr:rowOff>0</xdr:rowOff>
                  </to>
                </anchor>
              </controlPr>
            </control>
          </mc:Choice>
        </mc:AlternateContent>
        <mc:AlternateContent xmlns:mc="http://schemas.openxmlformats.org/markup-compatibility/2006">
          <mc:Choice Requires="x14">
            <control shapeId="214036" r:id="rId23" name="Check Box 20">
              <controlPr defaultSize="0" autoFill="0" autoLine="0" autoPict="0">
                <anchor moveWithCells="1">
                  <from>
                    <xdr:col>33</xdr:col>
                    <xdr:colOff>66675</xdr:colOff>
                    <xdr:row>6</xdr:row>
                    <xdr:rowOff>0</xdr:rowOff>
                  </from>
                  <to>
                    <xdr:col>34</xdr:col>
                    <xdr:colOff>123825</xdr:colOff>
                    <xdr:row>8</xdr:row>
                    <xdr:rowOff>0</xdr:rowOff>
                  </to>
                </anchor>
              </controlPr>
            </control>
          </mc:Choice>
        </mc:AlternateContent>
        <mc:AlternateContent xmlns:mc="http://schemas.openxmlformats.org/markup-compatibility/2006">
          <mc:Choice Requires="x14">
            <control shapeId="214037" r:id="rId24" name="Check Box 21">
              <controlPr defaultSize="0" autoFill="0" autoLine="0" autoPict="0">
                <anchor moveWithCells="1">
                  <from>
                    <xdr:col>37</xdr:col>
                    <xdr:colOff>66675</xdr:colOff>
                    <xdr:row>6</xdr:row>
                    <xdr:rowOff>0</xdr:rowOff>
                  </from>
                  <to>
                    <xdr:col>38</xdr:col>
                    <xdr:colOff>123825</xdr:colOff>
                    <xdr:row>8</xdr:row>
                    <xdr:rowOff>0</xdr:rowOff>
                  </to>
                </anchor>
              </controlPr>
            </control>
          </mc:Choice>
        </mc:AlternateContent>
        <mc:AlternateContent xmlns:mc="http://schemas.openxmlformats.org/markup-compatibility/2006">
          <mc:Choice Requires="x14">
            <control shapeId="214038" r:id="rId25" name="Check Box 22">
              <controlPr defaultSize="0" autoFill="0" autoLine="0" autoPict="0">
                <anchor moveWithCells="1">
                  <from>
                    <xdr:col>33</xdr:col>
                    <xdr:colOff>66675</xdr:colOff>
                    <xdr:row>8</xdr:row>
                    <xdr:rowOff>0</xdr:rowOff>
                  </from>
                  <to>
                    <xdr:col>34</xdr:col>
                    <xdr:colOff>123825</xdr:colOff>
                    <xdr:row>10</xdr:row>
                    <xdr:rowOff>0</xdr:rowOff>
                  </to>
                </anchor>
              </controlPr>
            </control>
          </mc:Choice>
        </mc:AlternateContent>
        <mc:AlternateContent xmlns:mc="http://schemas.openxmlformats.org/markup-compatibility/2006">
          <mc:Choice Requires="x14">
            <control shapeId="214039" r:id="rId26" name="Check Box 23">
              <controlPr defaultSize="0" autoFill="0" autoLine="0" autoPict="0">
                <anchor moveWithCells="1">
                  <from>
                    <xdr:col>37</xdr:col>
                    <xdr:colOff>66675</xdr:colOff>
                    <xdr:row>8</xdr:row>
                    <xdr:rowOff>0</xdr:rowOff>
                  </from>
                  <to>
                    <xdr:col>38</xdr:col>
                    <xdr:colOff>123825</xdr:colOff>
                    <xdr:row>10</xdr:row>
                    <xdr:rowOff>0</xdr:rowOff>
                  </to>
                </anchor>
              </controlPr>
            </control>
          </mc:Choice>
        </mc:AlternateContent>
        <mc:AlternateContent xmlns:mc="http://schemas.openxmlformats.org/markup-compatibility/2006">
          <mc:Choice Requires="x14">
            <control shapeId="214040" r:id="rId27" name="Check Box 24">
              <controlPr defaultSize="0" autoFill="0" autoLine="0" autoPict="0">
                <anchor moveWithCells="1">
                  <from>
                    <xdr:col>56</xdr:col>
                    <xdr:colOff>66675</xdr:colOff>
                    <xdr:row>4</xdr:row>
                    <xdr:rowOff>0</xdr:rowOff>
                  </from>
                  <to>
                    <xdr:col>57</xdr:col>
                    <xdr:colOff>123825</xdr:colOff>
                    <xdr:row>6</xdr:row>
                    <xdr:rowOff>0</xdr:rowOff>
                  </to>
                </anchor>
              </controlPr>
            </control>
          </mc:Choice>
        </mc:AlternateContent>
        <mc:AlternateContent xmlns:mc="http://schemas.openxmlformats.org/markup-compatibility/2006">
          <mc:Choice Requires="x14">
            <control shapeId="214041" r:id="rId28" name="Check Box 25">
              <controlPr defaultSize="0" autoFill="0" autoLine="0" autoPict="0">
                <anchor moveWithCells="1">
                  <from>
                    <xdr:col>54</xdr:col>
                    <xdr:colOff>66675</xdr:colOff>
                    <xdr:row>4</xdr:row>
                    <xdr:rowOff>0</xdr:rowOff>
                  </from>
                  <to>
                    <xdr:col>55</xdr:col>
                    <xdr:colOff>123825</xdr:colOff>
                    <xdr:row>6</xdr:row>
                    <xdr:rowOff>0</xdr:rowOff>
                  </to>
                </anchor>
              </controlPr>
            </control>
          </mc:Choice>
        </mc:AlternateContent>
        <mc:AlternateContent xmlns:mc="http://schemas.openxmlformats.org/markup-compatibility/2006">
          <mc:Choice Requires="x14">
            <control shapeId="214042" r:id="rId29" name="Check Box 26">
              <controlPr defaultSize="0" autoFill="0" autoLine="0" autoPict="0">
                <anchor moveWithCells="1">
                  <from>
                    <xdr:col>56</xdr:col>
                    <xdr:colOff>66675</xdr:colOff>
                    <xdr:row>6</xdr:row>
                    <xdr:rowOff>0</xdr:rowOff>
                  </from>
                  <to>
                    <xdr:col>57</xdr:col>
                    <xdr:colOff>123825</xdr:colOff>
                    <xdr:row>8</xdr:row>
                    <xdr:rowOff>0</xdr:rowOff>
                  </to>
                </anchor>
              </controlPr>
            </control>
          </mc:Choice>
        </mc:AlternateContent>
        <mc:AlternateContent xmlns:mc="http://schemas.openxmlformats.org/markup-compatibility/2006">
          <mc:Choice Requires="x14">
            <control shapeId="214043" r:id="rId30" name="Check Box 27">
              <controlPr defaultSize="0" autoFill="0" autoLine="0" autoPict="0">
                <anchor moveWithCells="1">
                  <from>
                    <xdr:col>54</xdr:col>
                    <xdr:colOff>66675</xdr:colOff>
                    <xdr:row>6</xdr:row>
                    <xdr:rowOff>0</xdr:rowOff>
                  </from>
                  <to>
                    <xdr:col>55</xdr:col>
                    <xdr:colOff>123825</xdr:colOff>
                    <xdr:row>8</xdr:row>
                    <xdr:rowOff>0</xdr:rowOff>
                  </to>
                </anchor>
              </controlPr>
            </control>
          </mc:Choice>
        </mc:AlternateContent>
        <mc:AlternateContent xmlns:mc="http://schemas.openxmlformats.org/markup-compatibility/2006">
          <mc:Choice Requires="x14">
            <control shapeId="214044" r:id="rId31" name="Check Box 28">
              <controlPr defaultSize="0" autoFill="0" autoLine="0" autoPict="0">
                <anchor moveWithCells="1">
                  <from>
                    <xdr:col>56</xdr:col>
                    <xdr:colOff>66675</xdr:colOff>
                    <xdr:row>8</xdr:row>
                    <xdr:rowOff>0</xdr:rowOff>
                  </from>
                  <to>
                    <xdr:col>57</xdr:col>
                    <xdr:colOff>123825</xdr:colOff>
                    <xdr:row>10</xdr:row>
                    <xdr:rowOff>0</xdr:rowOff>
                  </to>
                </anchor>
              </controlPr>
            </control>
          </mc:Choice>
        </mc:AlternateContent>
        <mc:AlternateContent xmlns:mc="http://schemas.openxmlformats.org/markup-compatibility/2006">
          <mc:Choice Requires="x14">
            <control shapeId="214045" r:id="rId32" name="Check Box 29">
              <controlPr defaultSize="0" autoFill="0" autoLine="0" autoPict="0">
                <anchor moveWithCells="1">
                  <from>
                    <xdr:col>54</xdr:col>
                    <xdr:colOff>66675</xdr:colOff>
                    <xdr:row>8</xdr:row>
                    <xdr:rowOff>0</xdr:rowOff>
                  </from>
                  <to>
                    <xdr:col>55</xdr:col>
                    <xdr:colOff>123825</xdr:colOff>
                    <xdr:row>10</xdr:row>
                    <xdr:rowOff>0</xdr:rowOff>
                  </to>
                </anchor>
              </controlPr>
            </control>
          </mc:Choice>
        </mc:AlternateContent>
        <mc:AlternateContent xmlns:mc="http://schemas.openxmlformats.org/markup-compatibility/2006">
          <mc:Choice Requires="x14">
            <control shapeId="214046" r:id="rId33" name="Check Box 30">
              <controlPr defaultSize="0" autoFill="0" autoLine="0" autoPict="0">
                <anchor moveWithCells="1">
                  <from>
                    <xdr:col>38</xdr:col>
                    <xdr:colOff>66675</xdr:colOff>
                    <xdr:row>14</xdr:row>
                    <xdr:rowOff>0</xdr:rowOff>
                  </from>
                  <to>
                    <xdr:col>39</xdr:col>
                    <xdr:colOff>123825</xdr:colOff>
                    <xdr:row>16</xdr:row>
                    <xdr:rowOff>0</xdr:rowOff>
                  </to>
                </anchor>
              </controlPr>
            </control>
          </mc:Choice>
        </mc:AlternateContent>
        <mc:AlternateContent xmlns:mc="http://schemas.openxmlformats.org/markup-compatibility/2006">
          <mc:Choice Requires="x14">
            <control shapeId="214047" r:id="rId34" name="Check Box 31">
              <controlPr defaultSize="0" autoFill="0" autoLine="0" autoPict="0">
                <anchor moveWithCells="1">
                  <from>
                    <xdr:col>42</xdr:col>
                    <xdr:colOff>66675</xdr:colOff>
                    <xdr:row>14</xdr:row>
                    <xdr:rowOff>0</xdr:rowOff>
                  </from>
                  <to>
                    <xdr:col>43</xdr:col>
                    <xdr:colOff>123825</xdr:colOff>
                    <xdr:row>16</xdr:row>
                    <xdr:rowOff>0</xdr:rowOff>
                  </to>
                </anchor>
              </controlPr>
            </control>
          </mc:Choice>
        </mc:AlternateContent>
        <mc:AlternateContent xmlns:mc="http://schemas.openxmlformats.org/markup-compatibility/2006">
          <mc:Choice Requires="x14">
            <control shapeId="214048" r:id="rId35" name="Check Box 32">
              <controlPr defaultSize="0" autoFill="0" autoLine="0" autoPict="0">
                <anchor moveWithCells="1">
                  <from>
                    <xdr:col>37</xdr:col>
                    <xdr:colOff>66675</xdr:colOff>
                    <xdr:row>17</xdr:row>
                    <xdr:rowOff>0</xdr:rowOff>
                  </from>
                  <to>
                    <xdr:col>38</xdr:col>
                    <xdr:colOff>123825</xdr:colOff>
                    <xdr:row>19</xdr:row>
                    <xdr:rowOff>0</xdr:rowOff>
                  </to>
                </anchor>
              </controlPr>
            </control>
          </mc:Choice>
        </mc:AlternateContent>
        <mc:AlternateContent xmlns:mc="http://schemas.openxmlformats.org/markup-compatibility/2006">
          <mc:Choice Requires="x14">
            <control shapeId="214049" r:id="rId36" name="Check Box 33">
              <controlPr defaultSize="0" autoFill="0" autoLine="0" autoPict="0">
                <anchor moveWithCells="1">
                  <from>
                    <xdr:col>42</xdr:col>
                    <xdr:colOff>66675</xdr:colOff>
                    <xdr:row>17</xdr:row>
                    <xdr:rowOff>0</xdr:rowOff>
                  </from>
                  <to>
                    <xdr:col>43</xdr:col>
                    <xdr:colOff>123825</xdr:colOff>
                    <xdr:row>19</xdr:row>
                    <xdr:rowOff>0</xdr:rowOff>
                  </to>
                </anchor>
              </controlPr>
            </control>
          </mc:Choice>
        </mc:AlternateContent>
        <mc:AlternateContent xmlns:mc="http://schemas.openxmlformats.org/markup-compatibility/2006">
          <mc:Choice Requires="x14">
            <control shapeId="214050" r:id="rId37" name="Check Box 34">
              <controlPr defaultSize="0" autoFill="0" autoLine="0" autoPict="0">
                <anchor moveWithCells="1">
                  <from>
                    <xdr:col>37</xdr:col>
                    <xdr:colOff>66675</xdr:colOff>
                    <xdr:row>19</xdr:row>
                    <xdr:rowOff>0</xdr:rowOff>
                  </from>
                  <to>
                    <xdr:col>38</xdr:col>
                    <xdr:colOff>123825</xdr:colOff>
                    <xdr:row>21</xdr:row>
                    <xdr:rowOff>0</xdr:rowOff>
                  </to>
                </anchor>
              </controlPr>
            </control>
          </mc:Choice>
        </mc:AlternateContent>
        <mc:AlternateContent xmlns:mc="http://schemas.openxmlformats.org/markup-compatibility/2006">
          <mc:Choice Requires="x14">
            <control shapeId="214051" r:id="rId38" name="Check Box 35">
              <controlPr defaultSize="0" autoFill="0" autoLine="0" autoPict="0">
                <anchor moveWithCells="1">
                  <from>
                    <xdr:col>56</xdr:col>
                    <xdr:colOff>66675</xdr:colOff>
                    <xdr:row>19</xdr:row>
                    <xdr:rowOff>0</xdr:rowOff>
                  </from>
                  <to>
                    <xdr:col>57</xdr:col>
                    <xdr:colOff>123825</xdr:colOff>
                    <xdr:row>21</xdr:row>
                    <xdr:rowOff>0</xdr:rowOff>
                  </to>
                </anchor>
              </controlPr>
            </control>
          </mc:Choice>
        </mc:AlternateContent>
        <mc:AlternateContent xmlns:mc="http://schemas.openxmlformats.org/markup-compatibility/2006">
          <mc:Choice Requires="x14">
            <control shapeId="214052" r:id="rId39" name="Check Box 36">
              <controlPr defaultSize="0" autoFill="0" autoLine="0" autoPict="0">
                <anchor moveWithCells="1">
                  <from>
                    <xdr:col>41</xdr:col>
                    <xdr:colOff>66675</xdr:colOff>
                    <xdr:row>31</xdr:row>
                    <xdr:rowOff>0</xdr:rowOff>
                  </from>
                  <to>
                    <xdr:col>42</xdr:col>
                    <xdr:colOff>123825</xdr:colOff>
                    <xdr:row>33</xdr:row>
                    <xdr:rowOff>0</xdr:rowOff>
                  </to>
                </anchor>
              </controlPr>
            </control>
          </mc:Choice>
        </mc:AlternateContent>
        <mc:AlternateContent xmlns:mc="http://schemas.openxmlformats.org/markup-compatibility/2006">
          <mc:Choice Requires="x14">
            <control shapeId="214053" r:id="rId40" name="Check Box 37">
              <controlPr defaultSize="0" autoFill="0" autoLine="0" autoPict="0">
                <anchor moveWithCells="1">
                  <from>
                    <xdr:col>50</xdr:col>
                    <xdr:colOff>66675</xdr:colOff>
                    <xdr:row>31</xdr:row>
                    <xdr:rowOff>0</xdr:rowOff>
                  </from>
                  <to>
                    <xdr:col>51</xdr:col>
                    <xdr:colOff>123825</xdr:colOff>
                    <xdr:row>33</xdr:row>
                    <xdr:rowOff>0</xdr:rowOff>
                  </to>
                </anchor>
              </controlPr>
            </control>
          </mc:Choice>
        </mc:AlternateContent>
        <mc:AlternateContent xmlns:mc="http://schemas.openxmlformats.org/markup-compatibility/2006">
          <mc:Choice Requires="x14">
            <control shapeId="214054" r:id="rId41" name="Check Box 38">
              <controlPr defaultSize="0" autoFill="0" autoLine="0" autoPict="0">
                <anchor moveWithCells="1">
                  <from>
                    <xdr:col>40</xdr:col>
                    <xdr:colOff>66675</xdr:colOff>
                    <xdr:row>35</xdr:row>
                    <xdr:rowOff>0</xdr:rowOff>
                  </from>
                  <to>
                    <xdr:col>41</xdr:col>
                    <xdr:colOff>123825</xdr:colOff>
                    <xdr:row>37</xdr:row>
                    <xdr:rowOff>0</xdr:rowOff>
                  </to>
                </anchor>
              </controlPr>
            </control>
          </mc:Choice>
        </mc:AlternateContent>
        <mc:AlternateContent xmlns:mc="http://schemas.openxmlformats.org/markup-compatibility/2006">
          <mc:Choice Requires="x14">
            <control shapeId="214055" r:id="rId42" name="Check Box 39">
              <controlPr defaultSize="0" autoFill="0" autoLine="0" autoPict="0">
                <anchor moveWithCells="1">
                  <from>
                    <xdr:col>44</xdr:col>
                    <xdr:colOff>66675</xdr:colOff>
                    <xdr:row>35</xdr:row>
                    <xdr:rowOff>0</xdr:rowOff>
                  </from>
                  <to>
                    <xdr:col>45</xdr:col>
                    <xdr:colOff>123825</xdr:colOff>
                    <xdr:row>37</xdr:row>
                    <xdr:rowOff>0</xdr:rowOff>
                  </to>
                </anchor>
              </controlPr>
            </control>
          </mc:Choice>
        </mc:AlternateContent>
        <mc:AlternateContent xmlns:mc="http://schemas.openxmlformats.org/markup-compatibility/2006">
          <mc:Choice Requires="x14">
            <control shapeId="214056" r:id="rId43" name="Check Box 40">
              <controlPr defaultSize="0" autoFill="0" autoLine="0" autoPict="0">
                <anchor moveWithCells="1">
                  <from>
                    <xdr:col>39</xdr:col>
                    <xdr:colOff>66675</xdr:colOff>
                    <xdr:row>46</xdr:row>
                    <xdr:rowOff>0</xdr:rowOff>
                  </from>
                  <to>
                    <xdr:col>40</xdr:col>
                    <xdr:colOff>123825</xdr:colOff>
                    <xdr:row>47</xdr:row>
                    <xdr:rowOff>247650</xdr:rowOff>
                  </to>
                </anchor>
              </controlPr>
            </control>
          </mc:Choice>
        </mc:AlternateContent>
        <mc:AlternateContent xmlns:mc="http://schemas.openxmlformats.org/markup-compatibility/2006">
          <mc:Choice Requires="x14">
            <control shapeId="214057" r:id="rId44" name="Check Box 41">
              <controlPr defaultSize="0" autoFill="0" autoLine="0" autoPict="0">
                <anchor moveWithCells="1">
                  <from>
                    <xdr:col>42</xdr:col>
                    <xdr:colOff>66675</xdr:colOff>
                    <xdr:row>46</xdr:row>
                    <xdr:rowOff>0</xdr:rowOff>
                  </from>
                  <to>
                    <xdr:col>43</xdr:col>
                    <xdr:colOff>123825</xdr:colOff>
                    <xdr:row>47</xdr:row>
                    <xdr:rowOff>247650</xdr:rowOff>
                  </to>
                </anchor>
              </controlPr>
            </control>
          </mc:Choice>
        </mc:AlternateContent>
        <mc:AlternateContent xmlns:mc="http://schemas.openxmlformats.org/markup-compatibility/2006">
          <mc:Choice Requires="x14">
            <control shapeId="214058" r:id="rId45" name="Check Box 42">
              <controlPr defaultSize="0" autoFill="0" autoLine="0" autoPict="0">
                <anchor moveWithCells="1">
                  <from>
                    <xdr:col>51</xdr:col>
                    <xdr:colOff>66675</xdr:colOff>
                    <xdr:row>46</xdr:row>
                    <xdr:rowOff>0</xdr:rowOff>
                  </from>
                  <to>
                    <xdr:col>52</xdr:col>
                    <xdr:colOff>123825</xdr:colOff>
                    <xdr:row>47</xdr:row>
                    <xdr:rowOff>247650</xdr:rowOff>
                  </to>
                </anchor>
              </controlPr>
            </control>
          </mc:Choice>
        </mc:AlternateContent>
        <mc:AlternateContent xmlns:mc="http://schemas.openxmlformats.org/markup-compatibility/2006">
          <mc:Choice Requires="x14">
            <control shapeId="214059" r:id="rId46" name="Check Box 43">
              <controlPr defaultSize="0" autoFill="0" autoLine="0" autoPict="0">
                <anchor moveWithCells="1">
                  <from>
                    <xdr:col>55</xdr:col>
                    <xdr:colOff>66675</xdr:colOff>
                    <xdr:row>46</xdr:row>
                    <xdr:rowOff>0</xdr:rowOff>
                  </from>
                  <to>
                    <xdr:col>56</xdr:col>
                    <xdr:colOff>123825</xdr:colOff>
                    <xdr:row>48</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pageSetUpPr fitToPage="1"/>
  </sheetPr>
  <dimension ref="A1:BM129"/>
  <sheetViews>
    <sheetView view="pageBreakPreview" zoomScale="86" zoomScaleNormal="106" zoomScaleSheetLayoutView="86" workbookViewId="0">
      <selection activeCell="A4" sqref="A4:Q11"/>
    </sheetView>
  </sheetViews>
  <sheetFormatPr defaultRowHeight="16.5" x14ac:dyDescent="0.3"/>
  <cols>
    <col min="1" max="58" width="4.375" style="430" customWidth="1"/>
    <col min="59" max="65" width="4.375" style="41" customWidth="1"/>
    <col min="66" max="73" width="4.375" customWidth="1"/>
    <col min="257" max="329" width="4.375" customWidth="1"/>
    <col min="513" max="585" width="4.375" customWidth="1"/>
    <col min="769" max="841" width="4.375" customWidth="1"/>
    <col min="1025" max="1097" width="4.375" customWidth="1"/>
    <col min="1281" max="1353" width="4.375" customWidth="1"/>
    <col min="1537" max="1609" width="4.375" customWidth="1"/>
    <col min="1793" max="1865" width="4.375" customWidth="1"/>
    <col min="2049" max="2121" width="4.375" customWidth="1"/>
    <col min="2305" max="2377" width="4.375" customWidth="1"/>
    <col min="2561" max="2633" width="4.375" customWidth="1"/>
    <col min="2817" max="2889" width="4.375" customWidth="1"/>
    <col min="3073" max="3145" width="4.375" customWidth="1"/>
    <col min="3329" max="3401" width="4.375" customWidth="1"/>
    <col min="3585" max="3657" width="4.375" customWidth="1"/>
    <col min="3841" max="3913" width="4.375" customWidth="1"/>
    <col min="4097" max="4169" width="4.375" customWidth="1"/>
    <col min="4353" max="4425" width="4.375" customWidth="1"/>
    <col min="4609" max="4681" width="4.375" customWidth="1"/>
    <col min="4865" max="4937" width="4.375" customWidth="1"/>
    <col min="5121" max="5193" width="4.375" customWidth="1"/>
    <col min="5377" max="5449" width="4.375" customWidth="1"/>
    <col min="5633" max="5705" width="4.375" customWidth="1"/>
    <col min="5889" max="5961" width="4.375" customWidth="1"/>
    <col min="6145" max="6217" width="4.375" customWidth="1"/>
    <col min="6401" max="6473" width="4.375" customWidth="1"/>
    <col min="6657" max="6729" width="4.375" customWidth="1"/>
    <col min="6913" max="6985" width="4.375" customWidth="1"/>
    <col min="7169" max="7241" width="4.375" customWidth="1"/>
    <col min="7425" max="7497" width="4.375" customWidth="1"/>
    <col min="7681" max="7753" width="4.375" customWidth="1"/>
    <col min="7937" max="8009" width="4.375" customWidth="1"/>
    <col min="8193" max="8265" width="4.375" customWidth="1"/>
    <col min="8449" max="8521" width="4.375" customWidth="1"/>
    <col min="8705" max="8777" width="4.375" customWidth="1"/>
    <col min="8961" max="9033" width="4.375" customWidth="1"/>
    <col min="9217" max="9289" width="4.375" customWidth="1"/>
    <col min="9473" max="9545" width="4.375" customWidth="1"/>
    <col min="9729" max="9801" width="4.375" customWidth="1"/>
    <col min="9985" max="10057" width="4.375" customWidth="1"/>
    <col min="10241" max="10313" width="4.375" customWidth="1"/>
    <col min="10497" max="10569" width="4.375" customWidth="1"/>
    <col min="10753" max="10825" width="4.375" customWidth="1"/>
    <col min="11009" max="11081" width="4.375" customWidth="1"/>
    <col min="11265" max="11337" width="4.375" customWidth="1"/>
    <col min="11521" max="11593" width="4.375" customWidth="1"/>
    <col min="11777" max="11849" width="4.375" customWidth="1"/>
    <col min="12033" max="12105" width="4.375" customWidth="1"/>
    <col min="12289" max="12361" width="4.375" customWidth="1"/>
    <col min="12545" max="12617" width="4.375" customWidth="1"/>
    <col min="12801" max="12873" width="4.375" customWidth="1"/>
    <col min="13057" max="13129" width="4.375" customWidth="1"/>
    <col min="13313" max="13385" width="4.375" customWidth="1"/>
    <col min="13569" max="13641" width="4.375" customWidth="1"/>
    <col min="13825" max="13897" width="4.375" customWidth="1"/>
    <col min="14081" max="14153" width="4.375" customWidth="1"/>
    <col min="14337" max="14409" width="4.375" customWidth="1"/>
    <col min="14593" max="14665" width="4.375" customWidth="1"/>
    <col min="14849" max="14921" width="4.375" customWidth="1"/>
    <col min="15105" max="15177" width="4.375" customWidth="1"/>
    <col min="15361" max="15433" width="4.375" customWidth="1"/>
    <col min="15617" max="15689" width="4.375" customWidth="1"/>
    <col min="15873" max="15945" width="4.375" customWidth="1"/>
    <col min="16129" max="16201" width="4.375" customWidth="1"/>
  </cols>
  <sheetData>
    <row r="1" spans="1:40" ht="18.75" customHeight="1" x14ac:dyDescent="0.3">
      <c r="A1" s="400" t="s">
        <v>1025</v>
      </c>
      <c r="B1" s="401"/>
      <c r="C1" s="401"/>
      <c r="D1" s="401"/>
      <c r="E1" s="401"/>
      <c r="F1" s="401"/>
      <c r="G1" s="401"/>
      <c r="H1" s="401"/>
      <c r="I1" s="401"/>
      <c r="J1" s="401"/>
      <c r="K1" s="401"/>
      <c r="L1" s="401"/>
      <c r="M1" s="401"/>
      <c r="N1" s="53"/>
      <c r="O1" s="53"/>
      <c r="P1" s="53"/>
      <c r="Q1" s="53"/>
    </row>
    <row r="2" spans="1:40" ht="18.75" customHeight="1" thickBot="1" x14ac:dyDescent="0.35">
      <c r="A2" s="153" t="s">
        <v>889</v>
      </c>
      <c r="B2" s="53"/>
      <c r="C2" s="53"/>
      <c r="D2" s="53"/>
      <c r="E2" s="53"/>
      <c r="F2" s="53"/>
      <c r="G2" s="53"/>
      <c r="H2" s="53"/>
      <c r="I2" s="53"/>
      <c r="J2" s="53"/>
      <c r="K2" s="53"/>
      <c r="L2" s="53"/>
      <c r="M2" s="53"/>
      <c r="N2" s="53"/>
      <c r="O2" s="53"/>
      <c r="P2" s="53"/>
      <c r="Q2" s="53"/>
      <c r="S2" s="153" t="s">
        <v>890</v>
      </c>
      <c r="T2" s="53"/>
      <c r="U2" s="53"/>
      <c r="V2" s="53"/>
      <c r="W2" s="53"/>
      <c r="X2" s="53"/>
      <c r="Y2" s="53"/>
      <c r="Z2" s="53"/>
      <c r="AA2" s="53"/>
      <c r="AB2" s="132"/>
      <c r="AC2" s="132"/>
      <c r="AD2" s="132"/>
      <c r="AE2" s="132"/>
      <c r="AF2" s="132"/>
      <c r="AG2" s="132"/>
      <c r="AH2" s="132"/>
      <c r="AI2" s="132"/>
      <c r="AJ2" s="132"/>
      <c r="AK2" s="132"/>
      <c r="AL2" s="132"/>
      <c r="AM2" s="132"/>
      <c r="AN2" s="132"/>
    </row>
    <row r="3" spans="1:40" ht="18.75" customHeight="1" x14ac:dyDescent="0.3">
      <c r="A3" s="1911" t="s">
        <v>675</v>
      </c>
      <c r="B3" s="1912"/>
      <c r="C3" s="1912"/>
      <c r="D3" s="1912"/>
      <c r="E3" s="1912"/>
      <c r="F3" s="1912"/>
      <c r="G3" s="1912"/>
      <c r="H3" s="1912"/>
      <c r="I3" s="1912"/>
      <c r="J3" s="1912"/>
      <c r="K3" s="1912"/>
      <c r="L3" s="1912"/>
      <c r="M3" s="1912"/>
      <c r="N3" s="1912"/>
      <c r="O3" s="1912"/>
      <c r="P3" s="1912"/>
      <c r="Q3" s="1913"/>
      <c r="S3" s="1894" t="s">
        <v>884</v>
      </c>
      <c r="T3" s="707"/>
      <c r="U3" s="707"/>
      <c r="V3" s="708"/>
      <c r="W3" s="1895"/>
      <c r="X3" s="1896" t="s">
        <v>433</v>
      </c>
      <c r="Y3" s="1897" t="s">
        <v>676</v>
      </c>
      <c r="Z3" s="707"/>
      <c r="AA3" s="707"/>
      <c r="AB3" s="707"/>
      <c r="AC3" s="707"/>
      <c r="AD3" s="1905"/>
      <c r="AE3" s="1906"/>
      <c r="AF3" s="1906"/>
      <c r="AG3" s="1906"/>
      <c r="AH3" s="1906"/>
      <c r="AI3" s="1906"/>
      <c r="AJ3" s="1906"/>
      <c r="AK3" s="1906"/>
      <c r="AL3" s="1906"/>
      <c r="AM3" s="1906"/>
      <c r="AN3" s="1907"/>
    </row>
    <row r="4" spans="1:40" ht="18.75" customHeight="1" x14ac:dyDescent="0.3">
      <c r="A4" s="1887"/>
      <c r="B4" s="1873"/>
      <c r="C4" s="1873"/>
      <c r="D4" s="1873"/>
      <c r="E4" s="1873"/>
      <c r="F4" s="1873"/>
      <c r="G4" s="1873"/>
      <c r="H4" s="1873"/>
      <c r="I4" s="1873"/>
      <c r="J4" s="1873"/>
      <c r="K4" s="1873"/>
      <c r="L4" s="1873"/>
      <c r="M4" s="1873"/>
      <c r="N4" s="1873"/>
      <c r="O4" s="1873"/>
      <c r="P4" s="1873"/>
      <c r="Q4" s="1874"/>
      <c r="S4" s="730"/>
      <c r="T4" s="731"/>
      <c r="U4" s="731"/>
      <c r="V4" s="732"/>
      <c r="W4" s="1870"/>
      <c r="X4" s="1752"/>
      <c r="Y4" s="650"/>
      <c r="Z4" s="628"/>
      <c r="AA4" s="628"/>
      <c r="AB4" s="628"/>
      <c r="AC4" s="628"/>
      <c r="AD4" s="1875"/>
      <c r="AE4" s="1876"/>
      <c r="AF4" s="1876"/>
      <c r="AG4" s="1876"/>
      <c r="AH4" s="1876"/>
      <c r="AI4" s="1876"/>
      <c r="AJ4" s="1876"/>
      <c r="AK4" s="1876"/>
      <c r="AL4" s="1876"/>
      <c r="AM4" s="1876"/>
      <c r="AN4" s="1877"/>
    </row>
    <row r="5" spans="1:40" ht="18.75" customHeight="1" x14ac:dyDescent="0.3">
      <c r="A5" s="1888"/>
      <c r="B5" s="1889"/>
      <c r="C5" s="1889"/>
      <c r="D5" s="1889"/>
      <c r="E5" s="1889"/>
      <c r="F5" s="1889"/>
      <c r="G5" s="1889"/>
      <c r="H5" s="1889"/>
      <c r="I5" s="1889"/>
      <c r="J5" s="1889"/>
      <c r="K5" s="1889"/>
      <c r="L5" s="1889"/>
      <c r="M5" s="1889"/>
      <c r="N5" s="1889"/>
      <c r="O5" s="1889"/>
      <c r="P5" s="1889"/>
      <c r="Q5" s="1890"/>
      <c r="S5" s="730"/>
      <c r="T5" s="731"/>
      <c r="U5" s="731"/>
      <c r="V5" s="732"/>
      <c r="W5" s="1870"/>
      <c r="X5" s="1752" t="s">
        <v>251</v>
      </c>
      <c r="Y5" s="1893" t="s">
        <v>677</v>
      </c>
      <c r="Z5" s="677"/>
      <c r="AA5" s="677"/>
      <c r="AB5" s="677"/>
      <c r="AC5" s="678"/>
      <c r="AD5" s="1873"/>
      <c r="AE5" s="1873"/>
      <c r="AF5" s="1873"/>
      <c r="AG5" s="1873"/>
      <c r="AH5" s="1873"/>
      <c r="AI5" s="1873"/>
      <c r="AJ5" s="1873"/>
      <c r="AK5" s="1873"/>
      <c r="AL5" s="1873"/>
      <c r="AM5" s="1873"/>
      <c r="AN5" s="1874"/>
    </row>
    <row r="6" spans="1:40" ht="18.75" customHeight="1" x14ac:dyDescent="0.3">
      <c r="A6" s="1888"/>
      <c r="B6" s="1889"/>
      <c r="C6" s="1889"/>
      <c r="D6" s="1889"/>
      <c r="E6" s="1889"/>
      <c r="F6" s="1889"/>
      <c r="G6" s="1889"/>
      <c r="H6" s="1889"/>
      <c r="I6" s="1889"/>
      <c r="J6" s="1889"/>
      <c r="K6" s="1889"/>
      <c r="L6" s="1889"/>
      <c r="M6" s="1889"/>
      <c r="N6" s="1889"/>
      <c r="O6" s="1889"/>
      <c r="P6" s="1889"/>
      <c r="Q6" s="1890"/>
      <c r="S6" s="709"/>
      <c r="T6" s="628"/>
      <c r="U6" s="628"/>
      <c r="V6" s="651"/>
      <c r="W6" s="1898"/>
      <c r="X6" s="1045"/>
      <c r="Y6" s="1899"/>
      <c r="Z6" s="731"/>
      <c r="AA6" s="731"/>
      <c r="AB6" s="731"/>
      <c r="AC6" s="732"/>
      <c r="AD6" s="1889"/>
      <c r="AE6" s="1889"/>
      <c r="AF6" s="1889"/>
      <c r="AG6" s="1889"/>
      <c r="AH6" s="1889"/>
      <c r="AI6" s="1889"/>
      <c r="AJ6" s="1889"/>
      <c r="AK6" s="1889"/>
      <c r="AL6" s="1889"/>
      <c r="AM6" s="1889"/>
      <c r="AN6" s="1890"/>
    </row>
    <row r="7" spans="1:40" ht="18.75" customHeight="1" x14ac:dyDescent="0.3">
      <c r="A7" s="1888"/>
      <c r="B7" s="1889"/>
      <c r="C7" s="1889"/>
      <c r="D7" s="1889"/>
      <c r="E7" s="1889"/>
      <c r="F7" s="1889"/>
      <c r="G7" s="1889"/>
      <c r="H7" s="1889"/>
      <c r="I7" s="1889"/>
      <c r="J7" s="1889"/>
      <c r="K7" s="1889"/>
      <c r="L7" s="1889"/>
      <c r="M7" s="1889"/>
      <c r="N7" s="1889"/>
      <c r="O7" s="1889"/>
      <c r="P7" s="1889"/>
      <c r="Q7" s="1890"/>
      <c r="S7" s="720" t="s">
        <v>885</v>
      </c>
      <c r="T7" s="677"/>
      <c r="U7" s="677"/>
      <c r="V7" s="678"/>
      <c r="W7" s="1892"/>
      <c r="X7" s="1044" t="s">
        <v>433</v>
      </c>
      <c r="Y7" s="1893" t="s">
        <v>80</v>
      </c>
      <c r="Z7" s="721"/>
      <c r="AA7" s="1872"/>
      <c r="AB7" s="1873"/>
      <c r="AC7" s="1873"/>
      <c r="AD7" s="1873"/>
      <c r="AE7" s="1873"/>
      <c r="AF7" s="1900"/>
      <c r="AG7" s="721" t="s">
        <v>678</v>
      </c>
      <c r="AH7" s="721"/>
      <c r="AI7" s="721"/>
      <c r="AJ7" s="1872"/>
      <c r="AK7" s="1873"/>
      <c r="AL7" s="1873"/>
      <c r="AM7" s="1873"/>
      <c r="AN7" s="1874"/>
    </row>
    <row r="8" spans="1:40" ht="18.75" customHeight="1" x14ac:dyDescent="0.3">
      <c r="A8" s="1888"/>
      <c r="B8" s="1889"/>
      <c r="C8" s="1889"/>
      <c r="D8" s="1889"/>
      <c r="E8" s="1889"/>
      <c r="F8" s="1889"/>
      <c r="G8" s="1889"/>
      <c r="H8" s="1889"/>
      <c r="I8" s="1889"/>
      <c r="J8" s="1889"/>
      <c r="K8" s="1889"/>
      <c r="L8" s="1889"/>
      <c r="M8" s="1889"/>
      <c r="N8" s="1889"/>
      <c r="O8" s="1889"/>
      <c r="P8" s="1889"/>
      <c r="Q8" s="1890"/>
      <c r="S8" s="730"/>
      <c r="T8" s="731"/>
      <c r="U8" s="731"/>
      <c r="V8" s="732"/>
      <c r="W8" s="1870"/>
      <c r="X8" s="1752"/>
      <c r="Y8" s="1031"/>
      <c r="Z8" s="724"/>
      <c r="AA8" s="1875"/>
      <c r="AB8" s="1876"/>
      <c r="AC8" s="1876"/>
      <c r="AD8" s="1876"/>
      <c r="AE8" s="1876"/>
      <c r="AF8" s="1901"/>
      <c r="AG8" s="724"/>
      <c r="AH8" s="724"/>
      <c r="AI8" s="724"/>
      <c r="AJ8" s="1875"/>
      <c r="AK8" s="1876"/>
      <c r="AL8" s="1876"/>
      <c r="AM8" s="1876"/>
      <c r="AN8" s="1877"/>
    </row>
    <row r="9" spans="1:40" ht="18.75" customHeight="1" x14ac:dyDescent="0.3">
      <c r="A9" s="1888"/>
      <c r="B9" s="1889"/>
      <c r="C9" s="1889"/>
      <c r="D9" s="1889"/>
      <c r="E9" s="1889"/>
      <c r="F9" s="1889"/>
      <c r="G9" s="1889"/>
      <c r="H9" s="1889"/>
      <c r="I9" s="1889"/>
      <c r="J9" s="1889"/>
      <c r="K9" s="1889"/>
      <c r="L9" s="1889"/>
      <c r="M9" s="1889"/>
      <c r="N9" s="1889"/>
      <c r="O9" s="1889"/>
      <c r="P9" s="1889"/>
      <c r="Q9" s="1890"/>
      <c r="S9" s="730"/>
      <c r="T9" s="731"/>
      <c r="U9" s="731"/>
      <c r="V9" s="732"/>
      <c r="W9" s="1870"/>
      <c r="X9" s="1752" t="s">
        <v>251</v>
      </c>
      <c r="Y9" s="1893" t="s">
        <v>80</v>
      </c>
      <c r="Z9" s="721"/>
      <c r="AA9" s="1872"/>
      <c r="AB9" s="1873"/>
      <c r="AC9" s="1873"/>
      <c r="AD9" s="1873"/>
      <c r="AE9" s="1873"/>
      <c r="AF9" s="1900"/>
      <c r="AG9" s="721" t="s">
        <v>678</v>
      </c>
      <c r="AH9" s="721"/>
      <c r="AI9" s="721"/>
      <c r="AJ9" s="1872"/>
      <c r="AK9" s="1873"/>
      <c r="AL9" s="1873"/>
      <c r="AM9" s="1873"/>
      <c r="AN9" s="1874"/>
    </row>
    <row r="10" spans="1:40" ht="18.75" customHeight="1" x14ac:dyDescent="0.3">
      <c r="A10" s="1888"/>
      <c r="B10" s="1889"/>
      <c r="C10" s="1889"/>
      <c r="D10" s="1889"/>
      <c r="E10" s="1889"/>
      <c r="F10" s="1889"/>
      <c r="G10" s="1889"/>
      <c r="H10" s="1889"/>
      <c r="I10" s="1889"/>
      <c r="J10" s="1889"/>
      <c r="K10" s="1889"/>
      <c r="L10" s="1889"/>
      <c r="M10" s="1889"/>
      <c r="N10" s="1889"/>
      <c r="O10" s="1889"/>
      <c r="P10" s="1889"/>
      <c r="Q10" s="1890"/>
      <c r="S10" s="709"/>
      <c r="T10" s="628"/>
      <c r="U10" s="628"/>
      <c r="V10" s="651"/>
      <c r="W10" s="1898"/>
      <c r="X10" s="1045"/>
      <c r="Y10" s="1031"/>
      <c r="Z10" s="724"/>
      <c r="AA10" s="1875"/>
      <c r="AB10" s="1876"/>
      <c r="AC10" s="1876"/>
      <c r="AD10" s="1876"/>
      <c r="AE10" s="1876"/>
      <c r="AF10" s="1901"/>
      <c r="AG10" s="724"/>
      <c r="AH10" s="724"/>
      <c r="AI10" s="724"/>
      <c r="AJ10" s="1875"/>
      <c r="AK10" s="1876"/>
      <c r="AL10" s="1876"/>
      <c r="AM10" s="1876"/>
      <c r="AN10" s="1877"/>
    </row>
    <row r="11" spans="1:40" ht="18.75" customHeight="1" x14ac:dyDescent="0.3">
      <c r="A11" s="1891"/>
      <c r="B11" s="1876"/>
      <c r="C11" s="1876"/>
      <c r="D11" s="1876"/>
      <c r="E11" s="1876"/>
      <c r="F11" s="1876"/>
      <c r="G11" s="1876"/>
      <c r="H11" s="1876"/>
      <c r="I11" s="1876"/>
      <c r="J11" s="1876"/>
      <c r="K11" s="1876"/>
      <c r="L11" s="1876"/>
      <c r="M11" s="1876"/>
      <c r="N11" s="1876"/>
      <c r="O11" s="1876"/>
      <c r="P11" s="1876"/>
      <c r="Q11" s="1877"/>
      <c r="S11" s="402" t="s">
        <v>204</v>
      </c>
      <c r="T11" s="403" t="s">
        <v>680</v>
      </c>
      <c r="U11" s="404"/>
      <c r="V11" s="404"/>
      <c r="W11" s="404"/>
      <c r="X11" s="404"/>
      <c r="Y11" s="404"/>
      <c r="Z11" s="404"/>
      <c r="AA11" s="404"/>
      <c r="AB11" s="404"/>
      <c r="AC11" s="404"/>
      <c r="AD11" s="404"/>
      <c r="AE11" s="404"/>
      <c r="AF11" s="404"/>
      <c r="AG11" s="404"/>
      <c r="AH11" s="404"/>
      <c r="AI11" s="404"/>
      <c r="AJ11" s="404"/>
      <c r="AK11" s="404"/>
      <c r="AL11" s="404"/>
      <c r="AM11" s="404"/>
      <c r="AN11" s="405"/>
    </row>
    <row r="12" spans="1:40" ht="18.75" customHeight="1" x14ac:dyDescent="0.3">
      <c r="A12" s="1908" t="s">
        <v>679</v>
      </c>
      <c r="B12" s="1909"/>
      <c r="C12" s="1909"/>
      <c r="D12" s="1909"/>
      <c r="E12" s="1909"/>
      <c r="F12" s="1909"/>
      <c r="G12" s="1909"/>
      <c r="H12" s="1909"/>
      <c r="I12" s="1909"/>
      <c r="J12" s="1909"/>
      <c r="K12" s="1909"/>
      <c r="L12" s="1909"/>
      <c r="M12" s="1909"/>
      <c r="N12" s="1909"/>
      <c r="O12" s="1909"/>
      <c r="P12" s="1909"/>
      <c r="Q12" s="1910"/>
      <c r="S12" s="406"/>
      <c r="T12" s="155" t="s">
        <v>681</v>
      </c>
      <c r="U12" s="155"/>
      <c r="V12" s="155"/>
      <c r="W12" s="155"/>
      <c r="X12" s="155"/>
      <c r="Y12" s="155"/>
      <c r="Z12" s="155"/>
      <c r="AA12" s="155"/>
      <c r="AB12" s="155"/>
      <c r="AC12" s="155"/>
      <c r="AD12" s="155"/>
      <c r="AE12" s="155"/>
      <c r="AF12" s="155"/>
      <c r="AG12" s="155"/>
      <c r="AH12" s="155"/>
      <c r="AI12" s="155"/>
      <c r="AJ12" s="155"/>
      <c r="AK12" s="155"/>
      <c r="AL12" s="155"/>
      <c r="AM12" s="155"/>
      <c r="AN12" s="407"/>
    </row>
    <row r="13" spans="1:40" ht="18.75" customHeight="1" x14ac:dyDescent="0.3">
      <c r="A13" s="1887"/>
      <c r="B13" s="1873"/>
      <c r="C13" s="1873"/>
      <c r="D13" s="1873"/>
      <c r="E13" s="1873"/>
      <c r="F13" s="1873"/>
      <c r="G13" s="1873"/>
      <c r="H13" s="1873"/>
      <c r="I13" s="1873"/>
      <c r="J13" s="1873"/>
      <c r="K13" s="1873"/>
      <c r="L13" s="1873"/>
      <c r="M13" s="1873"/>
      <c r="N13" s="1873"/>
      <c r="O13" s="1873"/>
      <c r="P13" s="1873"/>
      <c r="Q13" s="1874"/>
      <c r="S13" s="1000" t="s">
        <v>67</v>
      </c>
      <c r="T13" s="1001"/>
      <c r="U13" s="1001"/>
      <c r="V13" s="1001"/>
      <c r="W13" s="408"/>
      <c r="X13" s="409"/>
      <c r="Y13" s="1884" t="s">
        <v>682</v>
      </c>
      <c r="Z13" s="1885"/>
      <c r="AA13" s="1885"/>
      <c r="AB13" s="1885"/>
      <c r="AC13" s="1885"/>
      <c r="AD13" s="1885"/>
      <c r="AE13" s="1885"/>
      <c r="AF13" s="1885"/>
      <c r="AG13" s="1885"/>
      <c r="AH13" s="1885"/>
      <c r="AI13" s="1885"/>
      <c r="AJ13" s="1885"/>
      <c r="AK13" s="1885"/>
      <c r="AL13" s="1885"/>
      <c r="AM13" s="1885"/>
      <c r="AN13" s="1886"/>
    </row>
    <row r="14" spans="1:40" ht="18.75" customHeight="1" x14ac:dyDescent="0.3">
      <c r="A14" s="1888"/>
      <c r="B14" s="1889"/>
      <c r="C14" s="1889"/>
      <c r="D14" s="1889"/>
      <c r="E14" s="1889"/>
      <c r="F14" s="1889"/>
      <c r="G14" s="1889"/>
      <c r="H14" s="1889"/>
      <c r="I14" s="1889"/>
      <c r="J14" s="1889"/>
      <c r="K14" s="1889"/>
      <c r="L14" s="1889"/>
      <c r="M14" s="1889"/>
      <c r="N14" s="1889"/>
      <c r="O14" s="1889"/>
      <c r="P14" s="1889"/>
      <c r="Q14" s="1890"/>
      <c r="S14" s="1046"/>
      <c r="T14" s="1047"/>
      <c r="U14" s="1047"/>
      <c r="V14" s="1047"/>
      <c r="W14" s="410"/>
      <c r="X14" s="411"/>
      <c r="Y14" s="70"/>
      <c r="Z14" s="70"/>
      <c r="AA14" s="412" t="s">
        <v>683</v>
      </c>
      <c r="AB14" s="71"/>
      <c r="AC14" s="70"/>
      <c r="AD14" s="70"/>
      <c r="AE14" s="70"/>
      <c r="AF14" s="70"/>
      <c r="AG14" s="413"/>
      <c r="AH14" s="70"/>
      <c r="AI14" s="70"/>
      <c r="AJ14" s="70"/>
      <c r="AK14" s="70"/>
      <c r="AL14" s="70"/>
      <c r="AM14" s="70"/>
      <c r="AN14" s="72"/>
    </row>
    <row r="15" spans="1:40" ht="18.75" customHeight="1" x14ac:dyDescent="0.3">
      <c r="A15" s="1888"/>
      <c r="B15" s="1889"/>
      <c r="C15" s="1889"/>
      <c r="D15" s="1889"/>
      <c r="E15" s="1889"/>
      <c r="F15" s="1889"/>
      <c r="G15" s="1889"/>
      <c r="H15" s="1889"/>
      <c r="I15" s="1889"/>
      <c r="J15" s="1889"/>
      <c r="K15" s="1889"/>
      <c r="L15" s="1889"/>
      <c r="M15" s="1889"/>
      <c r="N15" s="1889"/>
      <c r="O15" s="1889"/>
      <c r="P15" s="1889"/>
      <c r="Q15" s="1890"/>
      <c r="S15" s="1046"/>
      <c r="T15" s="1047"/>
      <c r="U15" s="1047"/>
      <c r="V15" s="1047"/>
      <c r="W15" s="1870"/>
      <c r="X15" s="1752" t="s">
        <v>433</v>
      </c>
      <c r="Y15" s="414"/>
      <c r="Z15" s="70"/>
      <c r="AA15" s="70" t="s">
        <v>242</v>
      </c>
      <c r="AB15" s="415"/>
      <c r="AC15" s="70"/>
      <c r="AD15" s="70"/>
      <c r="AE15" s="70"/>
      <c r="AF15" s="70"/>
      <c r="AG15" s="413" t="s">
        <v>684</v>
      </c>
      <c r="AH15" s="70"/>
      <c r="AI15" s="70"/>
      <c r="AJ15" s="70"/>
      <c r="AK15" s="70"/>
      <c r="AL15" s="70"/>
      <c r="AM15" s="70"/>
      <c r="AN15" s="72"/>
    </row>
    <row r="16" spans="1:40" ht="18.75" customHeight="1" x14ac:dyDescent="0.3">
      <c r="A16" s="1888"/>
      <c r="B16" s="1889"/>
      <c r="C16" s="1889"/>
      <c r="D16" s="1889"/>
      <c r="E16" s="1889"/>
      <c r="F16" s="1889"/>
      <c r="G16" s="1889"/>
      <c r="H16" s="1889"/>
      <c r="I16" s="1889"/>
      <c r="J16" s="1889"/>
      <c r="K16" s="1889"/>
      <c r="L16" s="1889"/>
      <c r="M16" s="1889"/>
      <c r="N16" s="1889"/>
      <c r="O16" s="1889"/>
      <c r="P16" s="1889"/>
      <c r="Q16" s="1890"/>
      <c r="S16" s="1046"/>
      <c r="T16" s="1047"/>
      <c r="U16" s="1047"/>
      <c r="V16" s="1047"/>
      <c r="W16" s="1870"/>
      <c r="X16" s="1752"/>
      <c r="Y16" s="414"/>
      <c r="Z16" s="70"/>
      <c r="AA16" s="70" t="s">
        <v>685</v>
      </c>
      <c r="AB16" s="415"/>
      <c r="AC16" s="70"/>
      <c r="AD16" s="70"/>
      <c r="AE16" s="70"/>
      <c r="AF16" s="70"/>
      <c r="AG16" s="70"/>
      <c r="AH16" s="70"/>
      <c r="AI16" s="414"/>
      <c r="AJ16" s="414"/>
      <c r="AK16" s="414"/>
      <c r="AL16" s="414"/>
      <c r="AM16" s="414"/>
      <c r="AN16" s="72"/>
    </row>
    <row r="17" spans="1:65" ht="18.75" customHeight="1" x14ac:dyDescent="0.3">
      <c r="A17" s="1888"/>
      <c r="B17" s="1889"/>
      <c r="C17" s="1889"/>
      <c r="D17" s="1889"/>
      <c r="E17" s="1889"/>
      <c r="F17" s="1889"/>
      <c r="G17" s="1889"/>
      <c r="H17" s="1889"/>
      <c r="I17" s="1889"/>
      <c r="J17" s="1889"/>
      <c r="K17" s="1889"/>
      <c r="L17" s="1889"/>
      <c r="M17" s="1889"/>
      <c r="N17" s="1889"/>
      <c r="O17" s="1889"/>
      <c r="P17" s="1889"/>
      <c r="Q17" s="1890"/>
      <c r="S17" s="1046"/>
      <c r="T17" s="1047"/>
      <c r="U17" s="1047"/>
      <c r="V17" s="1047"/>
      <c r="W17" s="416"/>
      <c r="X17" s="417"/>
      <c r="Y17" s="414"/>
      <c r="Z17" s="70"/>
      <c r="AA17" s="70" t="s">
        <v>169</v>
      </c>
      <c r="AB17" s="415"/>
      <c r="AC17" s="1765"/>
      <c r="AD17" s="1765"/>
      <c r="AE17" s="1765"/>
      <c r="AF17" s="1765"/>
      <c r="AG17" s="1765"/>
      <c r="AH17" s="1765"/>
      <c r="AI17" s="1765"/>
      <c r="AJ17" s="1765"/>
      <c r="AK17" s="1765"/>
      <c r="AL17" s="1765"/>
      <c r="AM17" s="1765"/>
      <c r="AN17" s="418" t="s">
        <v>687</v>
      </c>
    </row>
    <row r="18" spans="1:65" ht="18.75" customHeight="1" x14ac:dyDescent="0.3">
      <c r="A18" s="1888"/>
      <c r="B18" s="1889"/>
      <c r="C18" s="1889"/>
      <c r="D18" s="1889"/>
      <c r="E18" s="1889"/>
      <c r="F18" s="1889"/>
      <c r="G18" s="1889"/>
      <c r="H18" s="1889"/>
      <c r="I18" s="1889"/>
      <c r="J18" s="1889"/>
      <c r="K18" s="1889"/>
      <c r="L18" s="1889"/>
      <c r="M18" s="1889"/>
      <c r="N18" s="1889"/>
      <c r="O18" s="1889"/>
      <c r="P18" s="1889"/>
      <c r="Q18" s="1890"/>
      <c r="S18" s="1046"/>
      <c r="T18" s="1047"/>
      <c r="U18" s="1047"/>
      <c r="V18" s="1047"/>
      <c r="W18" s="416"/>
      <c r="X18" s="417"/>
      <c r="Y18" s="1878" t="s">
        <v>688</v>
      </c>
      <c r="Z18" s="1879"/>
      <c r="AA18" s="1879"/>
      <c r="AB18" s="1879"/>
      <c r="AC18" s="1879"/>
      <c r="AD18" s="1879"/>
      <c r="AE18" s="1879"/>
      <c r="AF18" s="1879"/>
      <c r="AG18" s="1879"/>
      <c r="AH18" s="1879"/>
      <c r="AI18" s="1879"/>
      <c r="AJ18" s="1879"/>
      <c r="AK18" s="1879"/>
      <c r="AL18" s="1879"/>
      <c r="AM18" s="1879"/>
      <c r="AN18" s="1880"/>
    </row>
    <row r="19" spans="1:65" ht="18.75" customHeight="1" x14ac:dyDescent="0.3">
      <c r="A19" s="1888"/>
      <c r="B19" s="1889"/>
      <c r="C19" s="1889"/>
      <c r="D19" s="1889"/>
      <c r="E19" s="1889"/>
      <c r="F19" s="1889"/>
      <c r="G19" s="1889"/>
      <c r="H19" s="1889"/>
      <c r="I19" s="1889"/>
      <c r="J19" s="1889"/>
      <c r="K19" s="1889"/>
      <c r="L19" s="1889"/>
      <c r="M19" s="1889"/>
      <c r="N19" s="1889"/>
      <c r="O19" s="1889"/>
      <c r="P19" s="1889"/>
      <c r="Q19" s="1890"/>
      <c r="S19" s="1046"/>
      <c r="T19" s="1047"/>
      <c r="U19" s="1047"/>
      <c r="V19" s="1047"/>
      <c r="W19" s="1870"/>
      <c r="X19" s="1752" t="s">
        <v>251</v>
      </c>
      <c r="Y19" s="414"/>
      <c r="Z19" s="70"/>
      <c r="AA19" s="70" t="s">
        <v>689</v>
      </c>
      <c r="AB19" s="413"/>
      <c r="AC19" s="413"/>
      <c r="AD19" s="413"/>
      <c r="AE19" s="413"/>
      <c r="AF19" s="413"/>
      <c r="AG19" s="413"/>
      <c r="AH19" s="413"/>
      <c r="AI19" s="413"/>
      <c r="AJ19" s="413"/>
      <c r="AK19" s="413"/>
      <c r="AL19" s="413"/>
      <c r="AM19" s="413"/>
      <c r="AN19" s="419"/>
    </row>
    <row r="20" spans="1:65" ht="18.75" customHeight="1" x14ac:dyDescent="0.3">
      <c r="A20" s="1891"/>
      <c r="B20" s="1876"/>
      <c r="C20" s="1876"/>
      <c r="D20" s="1876"/>
      <c r="E20" s="1876"/>
      <c r="F20" s="1876"/>
      <c r="G20" s="1876"/>
      <c r="H20" s="1876"/>
      <c r="I20" s="1876"/>
      <c r="J20" s="1876"/>
      <c r="K20" s="1876"/>
      <c r="L20" s="1876"/>
      <c r="M20" s="1876"/>
      <c r="N20" s="1876"/>
      <c r="O20" s="1876"/>
      <c r="P20" s="1876"/>
      <c r="Q20" s="1877"/>
      <c r="S20" s="1046"/>
      <c r="T20" s="1047"/>
      <c r="U20" s="1047"/>
      <c r="V20" s="1047"/>
      <c r="W20" s="1870"/>
      <c r="X20" s="1752"/>
      <c r="Y20" s="414"/>
      <c r="Z20" s="70"/>
      <c r="AA20" s="70" t="s">
        <v>690</v>
      </c>
      <c r="AB20" s="70"/>
      <c r="AC20" s="70"/>
      <c r="AD20" s="70"/>
      <c r="AE20" s="70"/>
      <c r="AF20" s="70"/>
      <c r="AG20" s="70"/>
      <c r="AH20" s="70"/>
      <c r="AI20" s="414"/>
      <c r="AJ20" s="414"/>
      <c r="AK20" s="414"/>
      <c r="AL20" s="414"/>
      <c r="AM20" s="414"/>
      <c r="AN20" s="72"/>
    </row>
    <row r="21" spans="1:65" ht="18.75" customHeight="1" x14ac:dyDescent="0.3">
      <c r="A21" s="1908" t="s">
        <v>1024</v>
      </c>
      <c r="B21" s="1909"/>
      <c r="C21" s="1909"/>
      <c r="D21" s="1909"/>
      <c r="E21" s="1909"/>
      <c r="F21" s="1909"/>
      <c r="G21" s="1909"/>
      <c r="H21" s="1909"/>
      <c r="I21" s="1909"/>
      <c r="J21" s="1909"/>
      <c r="K21" s="1909"/>
      <c r="L21" s="1909"/>
      <c r="M21" s="1909"/>
      <c r="N21" s="1909"/>
      <c r="O21" s="1909"/>
      <c r="P21" s="1909"/>
      <c r="Q21" s="1910"/>
      <c r="S21" s="1046"/>
      <c r="T21" s="1047"/>
      <c r="U21" s="1047"/>
      <c r="V21" s="1047"/>
      <c r="W21" s="420"/>
      <c r="X21" s="421"/>
      <c r="Y21" s="414"/>
      <c r="Z21" s="70"/>
      <c r="AA21" s="70" t="s">
        <v>691</v>
      </c>
      <c r="AB21" s="413"/>
      <c r="AC21" s="413"/>
      <c r="AD21" s="413"/>
      <c r="AE21" s="413"/>
      <c r="AF21" s="413"/>
      <c r="AG21" s="413"/>
      <c r="AH21" s="413"/>
      <c r="AI21" s="413"/>
      <c r="AJ21" s="413"/>
      <c r="AK21" s="413"/>
      <c r="AL21" s="413"/>
      <c r="AM21" s="413"/>
      <c r="AN21" s="419"/>
    </row>
    <row r="22" spans="1:65" ht="18.75" customHeight="1" x14ac:dyDescent="0.3">
      <c r="A22" s="1887"/>
      <c r="B22" s="1873"/>
      <c r="C22" s="1873"/>
      <c r="D22" s="1873"/>
      <c r="E22" s="1873"/>
      <c r="F22" s="1873"/>
      <c r="G22" s="1873"/>
      <c r="H22" s="1873"/>
      <c r="I22" s="1873"/>
      <c r="J22" s="1873"/>
      <c r="K22" s="1873"/>
      <c r="L22" s="1873"/>
      <c r="M22" s="1873"/>
      <c r="N22" s="1873"/>
      <c r="O22" s="1873"/>
      <c r="P22" s="1873"/>
      <c r="Q22" s="1874"/>
      <c r="S22" s="1003"/>
      <c r="T22" s="1004"/>
      <c r="U22" s="1004"/>
      <c r="V22" s="1004"/>
      <c r="W22" s="422"/>
      <c r="X22" s="423"/>
      <c r="Y22" s="424"/>
      <c r="Z22" s="67"/>
      <c r="AA22" s="67" t="s">
        <v>692</v>
      </c>
      <c r="AB22" s="424"/>
      <c r="AC22" s="1871"/>
      <c r="AD22" s="1871"/>
      <c r="AE22" s="1871"/>
      <c r="AF22" s="1871"/>
      <c r="AG22" s="1871"/>
      <c r="AH22" s="1871"/>
      <c r="AI22" s="1871"/>
      <c r="AJ22" s="1871"/>
      <c r="AK22" s="1871"/>
      <c r="AL22" s="1871"/>
      <c r="AM22" s="1871"/>
      <c r="AN22" s="425" t="s">
        <v>693</v>
      </c>
    </row>
    <row r="23" spans="1:65" ht="18.75" customHeight="1" x14ac:dyDescent="0.3">
      <c r="A23" s="1888"/>
      <c r="B23" s="1889"/>
      <c r="C23" s="1889"/>
      <c r="D23" s="1889"/>
      <c r="E23" s="1889"/>
      <c r="F23" s="1889"/>
      <c r="G23" s="1889"/>
      <c r="H23" s="1889"/>
      <c r="I23" s="1889"/>
      <c r="J23" s="1889"/>
      <c r="K23" s="1889"/>
      <c r="L23" s="1889"/>
      <c r="M23" s="1889"/>
      <c r="N23" s="1889"/>
      <c r="O23" s="1889"/>
      <c r="P23" s="1889"/>
      <c r="Q23" s="1890"/>
      <c r="S23" s="1861" t="s">
        <v>694</v>
      </c>
      <c r="T23" s="1862"/>
      <c r="U23" s="1862"/>
      <c r="V23" s="1862"/>
      <c r="W23" s="420"/>
      <c r="X23" s="426"/>
      <c r="Y23" s="1881" t="s">
        <v>695</v>
      </c>
      <c r="Z23" s="1882"/>
      <c r="AA23" s="1882"/>
      <c r="AB23" s="1882"/>
      <c r="AC23" s="1882"/>
      <c r="AD23" s="1882"/>
      <c r="AE23" s="1882"/>
      <c r="AF23" s="1882"/>
      <c r="AG23" s="1882"/>
      <c r="AH23" s="1882"/>
      <c r="AI23" s="1882"/>
      <c r="AJ23" s="1882"/>
      <c r="AK23" s="1882"/>
      <c r="AL23" s="1882"/>
      <c r="AM23" s="1882"/>
      <c r="AN23" s="1883"/>
    </row>
    <row r="24" spans="1:65" ht="18.75" customHeight="1" x14ac:dyDescent="0.3">
      <c r="A24" s="1888"/>
      <c r="B24" s="1889"/>
      <c r="C24" s="1889"/>
      <c r="D24" s="1889"/>
      <c r="E24" s="1889"/>
      <c r="F24" s="1889"/>
      <c r="G24" s="1889"/>
      <c r="H24" s="1889"/>
      <c r="I24" s="1889"/>
      <c r="J24" s="1889"/>
      <c r="K24" s="1889"/>
      <c r="L24" s="1889"/>
      <c r="M24" s="1889"/>
      <c r="N24" s="1889"/>
      <c r="O24" s="1889"/>
      <c r="P24" s="1889"/>
      <c r="Q24" s="1890"/>
      <c r="S24" s="1863"/>
      <c r="T24" s="1864"/>
      <c r="U24" s="1864"/>
      <c r="V24" s="1864"/>
      <c r="W24" s="420"/>
      <c r="X24" s="426"/>
      <c r="Y24" s="420"/>
      <c r="Z24" s="70"/>
      <c r="AA24" s="412" t="s">
        <v>683</v>
      </c>
      <c r="AB24" s="415"/>
      <c r="AC24" s="70"/>
      <c r="AD24" s="70"/>
      <c r="AE24" s="70"/>
      <c r="AF24" s="70"/>
      <c r="AG24" s="413"/>
      <c r="AH24" s="70"/>
      <c r="AI24" s="413"/>
      <c r="AJ24" s="413"/>
      <c r="AK24" s="413"/>
      <c r="AL24" s="413"/>
      <c r="AM24" s="413"/>
      <c r="AN24" s="419"/>
    </row>
    <row r="25" spans="1:65" ht="18.75" customHeight="1" x14ac:dyDescent="0.3">
      <c r="A25" s="1888"/>
      <c r="B25" s="1889"/>
      <c r="C25" s="1889"/>
      <c r="D25" s="1889"/>
      <c r="E25" s="1889"/>
      <c r="F25" s="1889"/>
      <c r="G25" s="1889"/>
      <c r="H25" s="1889"/>
      <c r="I25" s="1889"/>
      <c r="J25" s="1889"/>
      <c r="K25" s="1889"/>
      <c r="L25" s="1889"/>
      <c r="M25" s="1889"/>
      <c r="N25" s="1889"/>
      <c r="O25" s="1889"/>
      <c r="P25" s="1889"/>
      <c r="Q25" s="1890"/>
      <c r="S25" s="1863"/>
      <c r="T25" s="1864"/>
      <c r="U25" s="1864"/>
      <c r="V25" s="1864"/>
      <c r="W25" s="1870"/>
      <c r="X25" s="1752" t="s">
        <v>433</v>
      </c>
      <c r="Y25" s="410"/>
      <c r="Z25" s="70"/>
      <c r="AA25" s="70" t="s">
        <v>697</v>
      </c>
      <c r="AB25" s="70"/>
      <c r="AC25" s="70"/>
      <c r="AD25" s="70"/>
      <c r="AE25" s="70"/>
      <c r="AF25" s="70"/>
      <c r="AG25" s="413"/>
      <c r="AH25" s="70"/>
      <c r="AI25" s="70"/>
      <c r="AJ25" s="70"/>
      <c r="AK25" s="70"/>
      <c r="AL25" s="70"/>
      <c r="AM25" s="70"/>
      <c r="AN25" s="72"/>
    </row>
    <row r="26" spans="1:65" ht="18.75" customHeight="1" x14ac:dyDescent="0.3">
      <c r="A26" s="1888"/>
      <c r="B26" s="1889"/>
      <c r="C26" s="1889"/>
      <c r="D26" s="1889"/>
      <c r="E26" s="1889"/>
      <c r="F26" s="1889"/>
      <c r="G26" s="1889"/>
      <c r="H26" s="1889"/>
      <c r="I26" s="1889"/>
      <c r="J26" s="1889"/>
      <c r="K26" s="1889"/>
      <c r="L26" s="1889"/>
      <c r="M26" s="1889"/>
      <c r="N26" s="1889"/>
      <c r="O26" s="1889"/>
      <c r="P26" s="1889"/>
      <c r="Q26" s="1890"/>
      <c r="S26" s="1863"/>
      <c r="T26" s="1864"/>
      <c r="U26" s="1864"/>
      <c r="V26" s="1864"/>
      <c r="W26" s="1870"/>
      <c r="X26" s="1752"/>
      <c r="Y26" s="410"/>
      <c r="Z26" s="70"/>
      <c r="AA26" s="70" t="s">
        <v>698</v>
      </c>
      <c r="AB26" s="70"/>
      <c r="AC26" s="70"/>
      <c r="AD26" s="70"/>
      <c r="AE26" s="70"/>
      <c r="AF26" s="70"/>
      <c r="AG26" s="413"/>
      <c r="AH26" s="70"/>
      <c r="AI26" s="413"/>
      <c r="AJ26" s="413"/>
      <c r="AK26" s="413"/>
      <c r="AL26" s="413"/>
      <c r="AM26" s="413"/>
      <c r="AN26" s="419"/>
    </row>
    <row r="27" spans="1:65" ht="18.75" customHeight="1" x14ac:dyDescent="0.3">
      <c r="A27" s="1888"/>
      <c r="B27" s="1889"/>
      <c r="C27" s="1889"/>
      <c r="D27" s="1889"/>
      <c r="E27" s="1889"/>
      <c r="F27" s="1889"/>
      <c r="G27" s="1889"/>
      <c r="H27" s="1889"/>
      <c r="I27" s="1889"/>
      <c r="J27" s="1889"/>
      <c r="K27" s="1889"/>
      <c r="L27" s="1889"/>
      <c r="M27" s="1889"/>
      <c r="N27" s="1889"/>
      <c r="O27" s="1889"/>
      <c r="P27" s="1889"/>
      <c r="Q27" s="1890"/>
      <c r="S27" s="1863"/>
      <c r="T27" s="1864"/>
      <c r="U27" s="1864"/>
      <c r="V27" s="1864"/>
      <c r="W27" s="410"/>
      <c r="X27" s="411"/>
      <c r="Y27" s="410"/>
      <c r="Z27" s="70"/>
      <c r="AA27" s="70" t="s">
        <v>699</v>
      </c>
      <c r="AB27" s="413"/>
      <c r="AC27" s="70"/>
      <c r="AD27" s="70"/>
      <c r="AE27" s="70"/>
      <c r="AF27" s="70"/>
      <c r="AG27" s="70"/>
      <c r="AH27" s="70"/>
      <c r="AI27" s="414"/>
      <c r="AJ27" s="414"/>
      <c r="AK27" s="414"/>
      <c r="AL27" s="414"/>
      <c r="AM27" s="414"/>
      <c r="AN27" s="72"/>
    </row>
    <row r="28" spans="1:65" ht="18.75" customHeight="1" x14ac:dyDescent="0.3">
      <c r="A28" s="1888"/>
      <c r="B28" s="1889"/>
      <c r="C28" s="1889"/>
      <c r="D28" s="1889"/>
      <c r="E28" s="1889"/>
      <c r="F28" s="1889"/>
      <c r="G28" s="1889"/>
      <c r="H28" s="1889"/>
      <c r="I28" s="1889"/>
      <c r="J28" s="1889"/>
      <c r="K28" s="1889"/>
      <c r="L28" s="1889"/>
      <c r="M28" s="1889"/>
      <c r="N28" s="1889"/>
      <c r="O28" s="1889"/>
      <c r="P28" s="1889"/>
      <c r="Q28" s="1890"/>
      <c r="S28" s="1863"/>
      <c r="T28" s="1864"/>
      <c r="U28" s="1864"/>
      <c r="V28" s="1864"/>
      <c r="W28" s="1870"/>
      <c r="X28" s="1752" t="s">
        <v>251</v>
      </c>
      <c r="Y28" s="410"/>
      <c r="Z28" s="70"/>
      <c r="AA28" s="412" t="s">
        <v>169</v>
      </c>
      <c r="AB28" s="413"/>
      <c r="AC28" s="1765"/>
      <c r="AD28" s="1765"/>
      <c r="AE28" s="1765"/>
      <c r="AF28" s="1765"/>
      <c r="AG28" s="1765"/>
      <c r="AH28" s="1765"/>
      <c r="AI28" s="1765"/>
      <c r="AJ28" s="1765"/>
      <c r="AK28" s="1765"/>
      <c r="AL28" s="1765"/>
      <c r="AM28" s="1765"/>
      <c r="AN28" s="418" t="s">
        <v>700</v>
      </c>
    </row>
    <row r="29" spans="1:65" ht="18.75" customHeight="1" x14ac:dyDescent="0.3">
      <c r="A29" s="1888"/>
      <c r="B29" s="1889"/>
      <c r="C29" s="1889"/>
      <c r="D29" s="1889"/>
      <c r="E29" s="1889"/>
      <c r="F29" s="1889"/>
      <c r="G29" s="1889"/>
      <c r="H29" s="1889"/>
      <c r="I29" s="1889"/>
      <c r="J29" s="1889"/>
      <c r="K29" s="1889"/>
      <c r="L29" s="1889"/>
      <c r="M29" s="1889"/>
      <c r="N29" s="1889"/>
      <c r="O29" s="1889"/>
      <c r="P29" s="1889"/>
      <c r="Q29" s="1890"/>
      <c r="S29" s="1863"/>
      <c r="T29" s="1864"/>
      <c r="U29" s="1864"/>
      <c r="V29" s="1864"/>
      <c r="W29" s="1870"/>
      <c r="X29" s="1752"/>
      <c r="Y29" s="1878" t="s">
        <v>701</v>
      </c>
      <c r="Z29" s="1879"/>
      <c r="AA29" s="1879"/>
      <c r="AB29" s="1879"/>
      <c r="AC29" s="1879"/>
      <c r="AD29" s="1879"/>
      <c r="AE29" s="1879"/>
      <c r="AF29" s="1879"/>
      <c r="AG29" s="1879"/>
      <c r="AH29" s="1879"/>
      <c r="AI29" s="1879"/>
      <c r="AJ29" s="1879"/>
      <c r="AK29" s="1879"/>
      <c r="AL29" s="1879"/>
      <c r="AM29" s="1879"/>
      <c r="AN29" s="1880"/>
    </row>
    <row r="30" spans="1:65" ht="18.75" customHeight="1" x14ac:dyDescent="0.3">
      <c r="A30" s="1891"/>
      <c r="B30" s="1876"/>
      <c r="C30" s="1876"/>
      <c r="D30" s="1876"/>
      <c r="E30" s="1876"/>
      <c r="F30" s="1876"/>
      <c r="G30" s="1876"/>
      <c r="H30" s="1876"/>
      <c r="I30" s="1876"/>
      <c r="J30" s="1876"/>
      <c r="K30" s="1876"/>
      <c r="L30" s="1876"/>
      <c r="M30" s="1876"/>
      <c r="N30" s="1876"/>
      <c r="O30" s="1876"/>
      <c r="P30" s="1876"/>
      <c r="Q30" s="1877"/>
      <c r="S30" s="1863"/>
      <c r="T30" s="1864"/>
      <c r="U30" s="1864"/>
      <c r="V30" s="1864"/>
      <c r="W30" s="420"/>
      <c r="X30" s="421"/>
      <c r="Y30" s="420"/>
      <c r="Z30" s="762"/>
      <c r="AA30" s="762"/>
      <c r="AB30" s="90" t="s">
        <v>167</v>
      </c>
      <c r="AC30" s="71" t="s">
        <v>702</v>
      </c>
      <c r="AD30" s="70"/>
      <c r="AE30" s="71" t="s">
        <v>168</v>
      </c>
      <c r="AF30" s="70"/>
      <c r="AG30" s="70"/>
      <c r="AH30" s="71" t="s">
        <v>600</v>
      </c>
      <c r="AI30" s="413"/>
      <c r="AJ30" s="413"/>
      <c r="AK30" s="413"/>
      <c r="AL30" s="413"/>
      <c r="AM30" s="413"/>
      <c r="AN30" s="419"/>
    </row>
    <row r="31" spans="1:65" ht="18.75" customHeight="1" thickBot="1" x14ac:dyDescent="0.35">
      <c r="A31" s="1867" t="s">
        <v>696</v>
      </c>
      <c r="B31" s="1868"/>
      <c r="C31" s="1868"/>
      <c r="D31" s="1868"/>
      <c r="E31" s="1868"/>
      <c r="F31" s="1868"/>
      <c r="G31" s="1868"/>
      <c r="H31" s="1868"/>
      <c r="I31" s="1868"/>
      <c r="J31" s="1868"/>
      <c r="K31" s="1868"/>
      <c r="L31" s="1868"/>
      <c r="M31" s="1868"/>
      <c r="N31" s="1868"/>
      <c r="O31" s="1868"/>
      <c r="P31" s="1868"/>
      <c r="Q31" s="1869"/>
      <c r="S31" s="1865"/>
      <c r="T31" s="1866"/>
      <c r="U31" s="1866"/>
      <c r="V31" s="1866"/>
      <c r="W31" s="427"/>
      <c r="X31" s="428"/>
      <c r="Y31" s="372" t="s">
        <v>204</v>
      </c>
      <c r="Z31" s="73" t="s">
        <v>703</v>
      </c>
      <c r="AA31" s="429"/>
      <c r="AB31" s="429"/>
      <c r="AC31" s="73"/>
      <c r="AD31" s="73"/>
      <c r="AE31" s="73"/>
      <c r="AF31" s="73"/>
      <c r="AG31" s="73"/>
      <c r="AH31" s="73"/>
      <c r="AI31" s="73"/>
      <c r="AJ31" s="73"/>
      <c r="AK31" s="73"/>
      <c r="AL31" s="73"/>
      <c r="AM31" s="73"/>
      <c r="AN31" s="75"/>
    </row>
    <row r="32" spans="1:65" s="23" customFormat="1" ht="18.75" customHeight="1" x14ac:dyDescent="0.15">
      <c r="A32" s="1887"/>
      <c r="B32" s="1873"/>
      <c r="C32" s="1873"/>
      <c r="D32" s="1873"/>
      <c r="E32" s="1873"/>
      <c r="F32" s="1873"/>
      <c r="G32" s="1873"/>
      <c r="H32" s="1873"/>
      <c r="I32" s="1873"/>
      <c r="J32" s="1873"/>
      <c r="K32" s="1873"/>
      <c r="L32" s="1873"/>
      <c r="M32" s="1873"/>
      <c r="N32" s="1873"/>
      <c r="O32" s="1873"/>
      <c r="P32" s="1873"/>
      <c r="Q32" s="1874"/>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row>
    <row r="33" spans="1:65" s="23" customFormat="1" ht="18.75" customHeight="1" thickBot="1" x14ac:dyDescent="0.2">
      <c r="A33" s="1888"/>
      <c r="B33" s="1889"/>
      <c r="C33" s="1889"/>
      <c r="D33" s="1889"/>
      <c r="E33" s="1889"/>
      <c r="F33" s="1889"/>
      <c r="G33" s="1889"/>
      <c r="H33" s="1889"/>
      <c r="I33" s="1889"/>
      <c r="J33" s="1889"/>
      <c r="K33" s="1889"/>
      <c r="L33" s="1889"/>
      <c r="M33" s="1889"/>
      <c r="N33" s="1889"/>
      <c r="O33" s="1889"/>
      <c r="P33" s="1889"/>
      <c r="Q33" s="1890"/>
      <c r="R33" s="430"/>
      <c r="S33" s="148" t="s">
        <v>906</v>
      </c>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row>
    <row r="34" spans="1:65" s="23" customFormat="1" ht="18.75" customHeight="1" x14ac:dyDescent="0.15">
      <c r="A34" s="1888"/>
      <c r="B34" s="1889"/>
      <c r="C34" s="1889"/>
      <c r="D34" s="1889"/>
      <c r="E34" s="1889"/>
      <c r="F34" s="1889"/>
      <c r="G34" s="1889"/>
      <c r="H34" s="1889"/>
      <c r="I34" s="1889"/>
      <c r="J34" s="1889"/>
      <c r="K34" s="1889"/>
      <c r="L34" s="1889"/>
      <c r="M34" s="1889"/>
      <c r="N34" s="1889"/>
      <c r="O34" s="1889"/>
      <c r="P34" s="1889"/>
      <c r="Q34" s="1890"/>
      <c r="R34" s="430"/>
      <c r="S34" s="953" t="s">
        <v>704</v>
      </c>
      <c r="T34" s="949"/>
      <c r="U34" s="949"/>
      <c r="V34" s="949"/>
      <c r="W34" s="364"/>
      <c r="X34" s="1787"/>
      <c r="Y34" s="1787" t="s">
        <v>457</v>
      </c>
      <c r="Z34" s="365"/>
      <c r="AA34" s="1787"/>
      <c r="AB34" s="1787" t="s">
        <v>265</v>
      </c>
      <c r="AC34" s="365"/>
      <c r="AD34" s="1777" t="s">
        <v>705</v>
      </c>
      <c r="AE34" s="949"/>
      <c r="AF34" s="949"/>
      <c r="AG34" s="954"/>
      <c r="AH34" s="364"/>
      <c r="AI34" s="1787"/>
      <c r="AJ34" s="1787" t="s">
        <v>457</v>
      </c>
      <c r="AK34" s="365"/>
      <c r="AL34" s="1787"/>
      <c r="AM34" s="1787" t="s">
        <v>265</v>
      </c>
      <c r="AN34" s="366"/>
      <c r="AO34" s="430"/>
      <c r="AP34" s="430"/>
      <c r="AQ34" s="430"/>
      <c r="AR34" s="430"/>
      <c r="AS34" s="430"/>
      <c r="AT34" s="430"/>
      <c r="AU34" s="430"/>
      <c r="AV34" s="430"/>
      <c r="AW34" s="430"/>
      <c r="AX34" s="430"/>
      <c r="AY34" s="430"/>
      <c r="AZ34" s="430"/>
      <c r="BA34" s="430"/>
      <c r="BB34" s="430"/>
      <c r="BC34" s="430"/>
      <c r="BD34" s="430"/>
      <c r="BE34" s="430"/>
      <c r="BF34" s="430"/>
      <c r="BG34" s="430"/>
      <c r="BH34" s="430"/>
      <c r="BI34" s="430"/>
      <c r="BJ34" s="430"/>
      <c r="BK34" s="430"/>
      <c r="BL34" s="430"/>
      <c r="BM34" s="430"/>
    </row>
    <row r="35" spans="1:65" s="23" customFormat="1" ht="18.75" customHeight="1" x14ac:dyDescent="0.15">
      <c r="A35" s="1888"/>
      <c r="B35" s="1889"/>
      <c r="C35" s="1889"/>
      <c r="D35" s="1889"/>
      <c r="E35" s="1889"/>
      <c r="F35" s="1889"/>
      <c r="G35" s="1889"/>
      <c r="H35" s="1889"/>
      <c r="I35" s="1889"/>
      <c r="J35" s="1889"/>
      <c r="K35" s="1889"/>
      <c r="L35" s="1889"/>
      <c r="M35" s="1889"/>
      <c r="N35" s="1889"/>
      <c r="O35" s="1889"/>
      <c r="P35" s="1889"/>
      <c r="Q35" s="1890"/>
      <c r="R35" s="430"/>
      <c r="S35" s="955"/>
      <c r="T35" s="834"/>
      <c r="U35" s="834"/>
      <c r="V35" s="834"/>
      <c r="W35" s="347"/>
      <c r="X35" s="627"/>
      <c r="Y35" s="627"/>
      <c r="Z35" s="348"/>
      <c r="AA35" s="627"/>
      <c r="AB35" s="627"/>
      <c r="AC35" s="348"/>
      <c r="AD35" s="833"/>
      <c r="AE35" s="834"/>
      <c r="AF35" s="834"/>
      <c r="AG35" s="853"/>
      <c r="AH35" s="347"/>
      <c r="AI35" s="627"/>
      <c r="AJ35" s="627"/>
      <c r="AK35" s="348"/>
      <c r="AL35" s="627"/>
      <c r="AM35" s="627"/>
      <c r="AN35" s="350"/>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row>
    <row r="36" spans="1:65" s="23" customFormat="1" ht="18.75" customHeight="1" x14ac:dyDescent="0.15">
      <c r="A36" s="1888"/>
      <c r="B36" s="1889"/>
      <c r="C36" s="1889"/>
      <c r="D36" s="1889"/>
      <c r="E36" s="1889"/>
      <c r="F36" s="1889"/>
      <c r="G36" s="1889"/>
      <c r="H36" s="1889"/>
      <c r="I36" s="1889"/>
      <c r="J36" s="1889"/>
      <c r="K36" s="1889"/>
      <c r="L36" s="1889"/>
      <c r="M36" s="1889"/>
      <c r="N36" s="1889"/>
      <c r="O36" s="1889"/>
      <c r="P36" s="1889"/>
      <c r="Q36" s="1890"/>
      <c r="R36" s="430"/>
      <c r="S36" s="962" t="s">
        <v>706</v>
      </c>
      <c r="T36" s="828"/>
      <c r="U36" s="828"/>
      <c r="V36" s="828"/>
      <c r="W36" s="343"/>
      <c r="X36" s="726"/>
      <c r="Y36" s="726" t="s">
        <v>457</v>
      </c>
      <c r="Z36" s="344"/>
      <c r="AA36" s="726"/>
      <c r="AB36" s="726" t="s">
        <v>265</v>
      </c>
      <c r="AC36" s="344"/>
      <c r="AD36" s="1860" t="s">
        <v>709</v>
      </c>
      <c r="AE36" s="828"/>
      <c r="AF36" s="828"/>
      <c r="AG36" s="851"/>
      <c r="AH36" s="343"/>
      <c r="AI36" s="726"/>
      <c r="AJ36" s="726" t="s">
        <v>457</v>
      </c>
      <c r="AK36" s="344"/>
      <c r="AL36" s="726"/>
      <c r="AM36" s="726" t="s">
        <v>265</v>
      </c>
      <c r="AN36" s="346"/>
      <c r="AO36" s="430"/>
      <c r="AP36" s="430"/>
      <c r="AQ36" s="430"/>
      <c r="AR36" s="430"/>
      <c r="AS36" s="430"/>
      <c r="AT36" s="430"/>
      <c r="AU36" s="430"/>
      <c r="AV36" s="430"/>
      <c r="AW36" s="430"/>
      <c r="AX36" s="430"/>
      <c r="AY36" s="430"/>
      <c r="AZ36" s="430"/>
      <c r="BA36" s="430"/>
      <c r="BB36" s="430"/>
      <c r="BC36" s="430"/>
      <c r="BD36" s="430"/>
      <c r="BE36" s="430"/>
      <c r="BF36" s="430"/>
      <c r="BG36" s="430"/>
      <c r="BH36" s="430"/>
      <c r="BI36" s="430"/>
      <c r="BJ36" s="430"/>
      <c r="BK36" s="430"/>
      <c r="BL36" s="430"/>
      <c r="BM36" s="430"/>
    </row>
    <row r="37" spans="1:65" s="23" customFormat="1" ht="18.75" customHeight="1" thickBot="1" x14ac:dyDescent="0.2">
      <c r="A37" s="1888"/>
      <c r="B37" s="1889"/>
      <c r="C37" s="1889"/>
      <c r="D37" s="1889"/>
      <c r="E37" s="1889"/>
      <c r="F37" s="1889"/>
      <c r="G37" s="1889"/>
      <c r="H37" s="1889"/>
      <c r="I37" s="1889"/>
      <c r="J37" s="1889"/>
      <c r="K37" s="1889"/>
      <c r="L37" s="1889"/>
      <c r="M37" s="1889"/>
      <c r="N37" s="1889"/>
      <c r="O37" s="1889"/>
      <c r="P37" s="1889"/>
      <c r="Q37" s="1890"/>
      <c r="R37" s="430"/>
      <c r="S37" s="957"/>
      <c r="T37" s="951"/>
      <c r="U37" s="951"/>
      <c r="V37" s="951"/>
      <c r="W37" s="360"/>
      <c r="X37" s="734"/>
      <c r="Y37" s="734"/>
      <c r="Z37" s="361"/>
      <c r="AA37" s="734"/>
      <c r="AB37" s="734"/>
      <c r="AC37" s="361"/>
      <c r="AD37" s="1823"/>
      <c r="AE37" s="951"/>
      <c r="AF37" s="951"/>
      <c r="AG37" s="958"/>
      <c r="AH37" s="360"/>
      <c r="AI37" s="734"/>
      <c r="AJ37" s="734"/>
      <c r="AK37" s="361"/>
      <c r="AL37" s="734"/>
      <c r="AM37" s="734"/>
      <c r="AN37" s="362"/>
      <c r="AO37" s="430"/>
      <c r="AP37" s="430"/>
      <c r="AQ37" s="430"/>
      <c r="AR37" s="430"/>
      <c r="AS37" s="430"/>
      <c r="AT37" s="430"/>
      <c r="AU37" s="430"/>
      <c r="AV37" s="430"/>
      <c r="AW37" s="430"/>
      <c r="AX37" s="430"/>
      <c r="AY37" s="430"/>
      <c r="AZ37" s="430"/>
      <c r="BA37" s="430"/>
      <c r="BB37" s="430"/>
      <c r="BC37" s="430"/>
      <c r="BD37" s="430"/>
      <c r="BE37" s="430"/>
      <c r="BF37" s="430"/>
      <c r="BG37" s="430"/>
      <c r="BH37" s="430"/>
      <c r="BI37" s="430"/>
      <c r="BJ37" s="430"/>
      <c r="BK37" s="430"/>
      <c r="BL37" s="430"/>
      <c r="BM37" s="430"/>
    </row>
    <row r="38" spans="1:65" s="23" customFormat="1" ht="18.75" customHeight="1" x14ac:dyDescent="0.15">
      <c r="A38" s="1888"/>
      <c r="B38" s="1889"/>
      <c r="C38" s="1889"/>
      <c r="D38" s="1889"/>
      <c r="E38" s="1889"/>
      <c r="F38" s="1889"/>
      <c r="G38" s="1889"/>
      <c r="H38" s="1889"/>
      <c r="I38" s="1889"/>
      <c r="J38" s="1889"/>
      <c r="K38" s="1889"/>
      <c r="L38" s="1889"/>
      <c r="M38" s="1889"/>
      <c r="N38" s="1889"/>
      <c r="O38" s="1889"/>
      <c r="P38" s="1889"/>
      <c r="Q38" s="1890"/>
      <c r="R38" s="430"/>
      <c r="S38" s="1812" t="s">
        <v>707</v>
      </c>
      <c r="T38" s="949"/>
      <c r="U38" s="949"/>
      <c r="V38" s="949"/>
      <c r="W38" s="364"/>
      <c r="X38" s="1787"/>
      <c r="Y38" s="1787" t="s">
        <v>457</v>
      </c>
      <c r="Z38" s="365"/>
      <c r="AA38" s="1787"/>
      <c r="AB38" s="1787" t="s">
        <v>265</v>
      </c>
      <c r="AC38" s="365"/>
      <c r="AD38" s="1859" t="s">
        <v>708</v>
      </c>
      <c r="AE38" s="949"/>
      <c r="AF38" s="949"/>
      <c r="AG38" s="954"/>
      <c r="AH38" s="364"/>
      <c r="AI38" s="1787"/>
      <c r="AJ38" s="1787" t="s">
        <v>457</v>
      </c>
      <c r="AK38" s="365"/>
      <c r="AL38" s="1787"/>
      <c r="AM38" s="1787" t="s">
        <v>265</v>
      </c>
      <c r="AN38" s="366"/>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row>
    <row r="39" spans="1:65" s="23" customFormat="1" ht="18.75" customHeight="1" thickBot="1" x14ac:dyDescent="0.2">
      <c r="A39" s="1902"/>
      <c r="B39" s="1903"/>
      <c r="C39" s="1903"/>
      <c r="D39" s="1903"/>
      <c r="E39" s="1903"/>
      <c r="F39" s="1903"/>
      <c r="G39" s="1903"/>
      <c r="H39" s="1903"/>
      <c r="I39" s="1903"/>
      <c r="J39" s="1903"/>
      <c r="K39" s="1903"/>
      <c r="L39" s="1903"/>
      <c r="M39" s="1903"/>
      <c r="N39" s="1903"/>
      <c r="O39" s="1903"/>
      <c r="P39" s="1903"/>
      <c r="Q39" s="1904"/>
      <c r="R39" s="430"/>
      <c r="S39" s="957"/>
      <c r="T39" s="951"/>
      <c r="U39" s="951"/>
      <c r="V39" s="951"/>
      <c r="W39" s="360"/>
      <c r="X39" s="734"/>
      <c r="Y39" s="734"/>
      <c r="Z39" s="361"/>
      <c r="AA39" s="734"/>
      <c r="AB39" s="734"/>
      <c r="AC39" s="361"/>
      <c r="AD39" s="1823"/>
      <c r="AE39" s="951"/>
      <c r="AF39" s="951"/>
      <c r="AG39" s="958"/>
      <c r="AH39" s="360"/>
      <c r="AI39" s="734"/>
      <c r="AJ39" s="734"/>
      <c r="AK39" s="361"/>
      <c r="AL39" s="734"/>
      <c r="AM39" s="734"/>
      <c r="AN39" s="362"/>
      <c r="AO39" s="430"/>
      <c r="AP39" s="430"/>
      <c r="AQ39" s="430"/>
      <c r="AR39" s="430"/>
      <c r="AS39" s="430"/>
      <c r="AT39" s="430"/>
      <c r="AU39" s="430"/>
      <c r="AV39" s="430"/>
      <c r="AW39" s="430"/>
      <c r="AX39" s="430"/>
      <c r="AY39" s="430"/>
      <c r="AZ39" s="430"/>
      <c r="BA39" s="430"/>
      <c r="BB39" s="430"/>
      <c r="BC39" s="430"/>
      <c r="BD39" s="430"/>
      <c r="BE39" s="430"/>
      <c r="BF39" s="430"/>
      <c r="BG39" s="430"/>
      <c r="BH39" s="430"/>
      <c r="BI39" s="430"/>
      <c r="BJ39" s="430"/>
      <c r="BK39" s="430"/>
      <c r="BL39" s="430"/>
      <c r="BM39" s="430"/>
    </row>
    <row r="40" spans="1:65" s="23" customFormat="1" ht="18.75" customHeight="1" x14ac:dyDescent="0.15">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row>
    <row r="41" spans="1:65" s="23" customFormat="1" ht="18.75" customHeight="1" x14ac:dyDescent="0.15">
      <c r="A41" s="430"/>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row>
    <row r="42" spans="1:65" s="23" customFormat="1" ht="18.75" customHeight="1" x14ac:dyDescent="0.15">
      <c r="A42" s="430"/>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row>
    <row r="43" spans="1:65" s="23" customFormat="1" ht="18.75" customHeight="1" x14ac:dyDescent="0.15">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row>
    <row r="44" spans="1:65" s="23" customFormat="1" ht="18.75" customHeight="1" x14ac:dyDescent="0.15">
      <c r="A44" s="430"/>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row>
    <row r="45" spans="1:65" s="23" customFormat="1" ht="18.75" customHeight="1" x14ac:dyDescent="0.15">
      <c r="A45" s="430"/>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row>
    <row r="46" spans="1:65" s="23" customFormat="1" ht="18.75" customHeight="1" x14ac:dyDescent="0.15">
      <c r="A46" s="430"/>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row>
    <row r="47" spans="1:65" s="23" customFormat="1" ht="18.75" customHeight="1" x14ac:dyDescent="0.15">
      <c r="A47" s="430"/>
      <c r="B47" s="430"/>
      <c r="C47" s="430"/>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row>
    <row r="48" spans="1:65" s="23" customFormat="1" ht="18.75" customHeight="1" x14ac:dyDescent="0.15">
      <c r="A48" s="430"/>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row>
    <row r="49" spans="1:65" s="23" customFormat="1" ht="18.75" customHeight="1" x14ac:dyDescent="0.15">
      <c r="A49" s="430"/>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row>
    <row r="50" spans="1:65" s="23" customFormat="1" ht="18.75" customHeight="1" x14ac:dyDescent="0.15">
      <c r="A50" s="430"/>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row>
    <row r="51" spans="1:65" s="23" customFormat="1" ht="18.75" customHeight="1" x14ac:dyDescent="0.15">
      <c r="A51" s="430"/>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row>
    <row r="52" spans="1:65" ht="18.75" customHeight="1" x14ac:dyDescent="0.3"/>
    <row r="53" spans="1:65" ht="18.75" customHeight="1" x14ac:dyDescent="0.3"/>
    <row r="54" spans="1:65" ht="18.75" customHeight="1" x14ac:dyDescent="0.3"/>
    <row r="55" spans="1:65" ht="18.75" customHeight="1" x14ac:dyDescent="0.3"/>
    <row r="56" spans="1:65" ht="18.75" customHeight="1" x14ac:dyDescent="0.3"/>
    <row r="57" spans="1:65" ht="18.75" customHeight="1" x14ac:dyDescent="0.3"/>
    <row r="58" spans="1:65" ht="18.75" customHeight="1" x14ac:dyDescent="0.3"/>
    <row r="59" spans="1:65" ht="18.75" customHeight="1" x14ac:dyDescent="0.3"/>
    <row r="60" spans="1:65" ht="18.75" customHeight="1" x14ac:dyDescent="0.3"/>
    <row r="61" spans="1:65" ht="18.75" customHeight="1" x14ac:dyDescent="0.3"/>
    <row r="62" spans="1:65" ht="18.75" customHeight="1" x14ac:dyDescent="0.3"/>
    <row r="63" spans="1:65" ht="18.75" customHeight="1" x14ac:dyDescent="0.3"/>
    <row r="64" spans="1:65"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sheetData>
  <mergeCells count="78">
    <mergeCell ref="A13:Q20"/>
    <mergeCell ref="A22:Q30"/>
    <mergeCell ref="A32:Q39"/>
    <mergeCell ref="AC17:AM17"/>
    <mergeCell ref="AD3:AN4"/>
    <mergeCell ref="AD5:AN6"/>
    <mergeCell ref="S13:V22"/>
    <mergeCell ref="A12:Q12"/>
    <mergeCell ref="W19:W20"/>
    <mergeCell ref="X19:X20"/>
    <mergeCell ref="W15:W16"/>
    <mergeCell ref="X15:X16"/>
    <mergeCell ref="A21:Q21"/>
    <mergeCell ref="AJ7:AN8"/>
    <mergeCell ref="W9:W10"/>
    <mergeCell ref="A3:Q3"/>
    <mergeCell ref="A4:Q11"/>
    <mergeCell ref="S7:V10"/>
    <mergeCell ref="W7:W8"/>
    <mergeCell ref="X7:X8"/>
    <mergeCell ref="Y7:Z8"/>
    <mergeCell ref="S3:V6"/>
    <mergeCell ref="W3:W4"/>
    <mergeCell ref="X3:X4"/>
    <mergeCell ref="Y3:AC4"/>
    <mergeCell ref="W5:W6"/>
    <mergeCell ref="X5:X6"/>
    <mergeCell ref="Y5:AC6"/>
    <mergeCell ref="AA7:AF8"/>
    <mergeCell ref="X9:X10"/>
    <mergeCell ref="Y9:Z10"/>
    <mergeCell ref="AA9:AF10"/>
    <mergeCell ref="AG7:AI8"/>
    <mergeCell ref="AC22:AM22"/>
    <mergeCell ref="X28:X29"/>
    <mergeCell ref="AC28:AM28"/>
    <mergeCell ref="Z30:AA30"/>
    <mergeCell ref="AG9:AI10"/>
    <mergeCell ref="AJ9:AN10"/>
    <mergeCell ref="Y29:AN29"/>
    <mergeCell ref="Y23:AN23"/>
    <mergeCell ref="Y18:AN18"/>
    <mergeCell ref="Y13:AN13"/>
    <mergeCell ref="S23:V31"/>
    <mergeCell ref="A31:Q31"/>
    <mergeCell ref="W25:W26"/>
    <mergeCell ref="X25:X26"/>
    <mergeCell ref="W28:W29"/>
    <mergeCell ref="AD36:AG37"/>
    <mergeCell ref="S34:V35"/>
    <mergeCell ref="X34:X35"/>
    <mergeCell ref="Y34:Y35"/>
    <mergeCell ref="AA34:AA35"/>
    <mergeCell ref="AB34:AB35"/>
    <mergeCell ref="AD34:AG35"/>
    <mergeCell ref="S36:V37"/>
    <mergeCell ref="X36:X37"/>
    <mergeCell ref="Y36:Y37"/>
    <mergeCell ref="AA36:AA37"/>
    <mergeCell ref="AB36:AB37"/>
    <mergeCell ref="AM34:AM35"/>
    <mergeCell ref="AI38:AI39"/>
    <mergeCell ref="AJ38:AJ39"/>
    <mergeCell ref="AL38:AL39"/>
    <mergeCell ref="AM38:AM39"/>
    <mergeCell ref="AM36:AM37"/>
    <mergeCell ref="AI36:AI37"/>
    <mergeCell ref="AJ36:AJ37"/>
    <mergeCell ref="AL36:AL37"/>
    <mergeCell ref="AI34:AI35"/>
    <mergeCell ref="AJ34:AJ35"/>
    <mergeCell ref="AL34:AL35"/>
    <mergeCell ref="AD38:AG39"/>
    <mergeCell ref="S38:V39"/>
    <mergeCell ref="X38:X39"/>
    <mergeCell ref="Y38:Y39"/>
    <mergeCell ref="AA38:AA39"/>
    <mergeCell ref="AB38:AB39"/>
  </mergeCells>
  <phoneticPr fontId="3"/>
  <conditionalFormatting sqref="X34:X39 AI34:AI39">
    <cfRule type="expression" dxfId="1" priority="2" stopIfTrue="1">
      <formula>$H$38=TRUE</formula>
    </cfRule>
  </conditionalFormatting>
  <conditionalFormatting sqref="AA34:AA39 AL34:AL39">
    <cfRule type="expression" dxfId="0" priority="1" stopIfTrue="1">
      <formula>$H$38=TRUE</formula>
    </cfRule>
  </conditionalFormatting>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&amp;C&amp;"游ゴシック,標準"15/24&amp;R&amp;"游ゴシック,標準"&amp;F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22</xdr:col>
                    <xdr:colOff>95250</xdr:colOff>
                    <xdr:row>2</xdr:row>
                    <xdr:rowOff>114300</xdr:rowOff>
                  </from>
                  <to>
                    <xdr:col>23</xdr:col>
                    <xdr:colOff>0</xdr:colOff>
                    <xdr:row>3</xdr:row>
                    <xdr:rowOff>114300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22</xdr:col>
                    <xdr:colOff>95250</xdr:colOff>
                    <xdr:row>4</xdr:row>
                    <xdr:rowOff>114300</xdr:rowOff>
                  </from>
                  <to>
                    <xdr:col>23</xdr:col>
                    <xdr:colOff>0</xdr:colOff>
                    <xdr:row>5</xdr:row>
                    <xdr:rowOff>114300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25</xdr:col>
                    <xdr:colOff>38100</xdr:colOff>
                    <xdr:row>13</xdr:row>
                    <xdr:rowOff>0</xdr:rowOff>
                  </from>
                  <to>
                    <xdr:col>25</xdr:col>
                    <xdr:colOff>276225</xdr:colOff>
                    <xdr:row>14</xdr:row>
                    <xdr:rowOff>0</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25</xdr:col>
                    <xdr:colOff>38100</xdr:colOff>
                    <xdr:row>14</xdr:row>
                    <xdr:rowOff>0</xdr:rowOff>
                  </from>
                  <to>
                    <xdr:col>25</xdr:col>
                    <xdr:colOff>276225</xdr:colOff>
                    <xdr:row>15</xdr:row>
                    <xdr:rowOff>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25</xdr:col>
                    <xdr:colOff>38100</xdr:colOff>
                    <xdr:row>15</xdr:row>
                    <xdr:rowOff>0</xdr:rowOff>
                  </from>
                  <to>
                    <xdr:col>25</xdr:col>
                    <xdr:colOff>276225</xdr:colOff>
                    <xdr:row>16</xdr:row>
                    <xdr:rowOff>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25</xdr:col>
                    <xdr:colOff>38100</xdr:colOff>
                    <xdr:row>16</xdr:row>
                    <xdr:rowOff>0</xdr:rowOff>
                  </from>
                  <to>
                    <xdr:col>25</xdr:col>
                    <xdr:colOff>276225</xdr:colOff>
                    <xdr:row>17</xdr:row>
                    <xdr:rowOff>0</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25</xdr:col>
                    <xdr:colOff>38100</xdr:colOff>
                    <xdr:row>18</xdr:row>
                    <xdr:rowOff>0</xdr:rowOff>
                  </from>
                  <to>
                    <xdr:col>25</xdr:col>
                    <xdr:colOff>276225</xdr:colOff>
                    <xdr:row>19</xdr:row>
                    <xdr:rowOff>0</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231433" r:id="rId12" name="Check Box 9">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31434" r:id="rId13" name="Check Box 10">
              <controlPr defaultSize="0" autoFill="0" autoLine="0" autoPict="0">
                <anchor moveWithCells="1">
                  <from>
                    <xdr:col>25</xdr:col>
                    <xdr:colOff>38100</xdr:colOff>
                    <xdr:row>21</xdr:row>
                    <xdr:rowOff>0</xdr:rowOff>
                  </from>
                  <to>
                    <xdr:col>25</xdr:col>
                    <xdr:colOff>276225</xdr:colOff>
                    <xdr:row>22</xdr:row>
                    <xdr:rowOff>0</xdr:rowOff>
                  </to>
                </anchor>
              </controlPr>
            </control>
          </mc:Choice>
        </mc:AlternateContent>
        <mc:AlternateContent xmlns:mc="http://schemas.openxmlformats.org/markup-compatibility/2006">
          <mc:Choice Requires="x14">
            <control shapeId="231435" r:id="rId14" name="Check Box 11">
              <controlPr defaultSize="0" autoFill="0" autoLine="0" autoPict="0">
                <anchor moveWithCells="1">
                  <from>
                    <xdr:col>25</xdr:col>
                    <xdr:colOff>38100</xdr:colOff>
                    <xdr:row>23</xdr:row>
                    <xdr:rowOff>0</xdr:rowOff>
                  </from>
                  <to>
                    <xdr:col>25</xdr:col>
                    <xdr:colOff>276225</xdr:colOff>
                    <xdr:row>24</xdr:row>
                    <xdr:rowOff>0</xdr:rowOff>
                  </to>
                </anchor>
              </controlPr>
            </control>
          </mc:Choice>
        </mc:AlternateContent>
        <mc:AlternateContent xmlns:mc="http://schemas.openxmlformats.org/markup-compatibility/2006">
          <mc:Choice Requires="x14">
            <control shapeId="231436" r:id="rId15" name="Check Box 12">
              <controlPr defaultSize="0" autoFill="0" autoLine="0" autoPict="0">
                <anchor moveWithCells="1">
                  <from>
                    <xdr:col>25</xdr:col>
                    <xdr:colOff>38100</xdr:colOff>
                    <xdr:row>24</xdr:row>
                    <xdr:rowOff>0</xdr:rowOff>
                  </from>
                  <to>
                    <xdr:col>25</xdr:col>
                    <xdr:colOff>276225</xdr:colOff>
                    <xdr:row>25</xdr:row>
                    <xdr:rowOff>0</xdr:rowOff>
                  </to>
                </anchor>
              </controlPr>
            </control>
          </mc:Choice>
        </mc:AlternateContent>
        <mc:AlternateContent xmlns:mc="http://schemas.openxmlformats.org/markup-compatibility/2006">
          <mc:Choice Requires="x14">
            <control shapeId="231437" r:id="rId16" name="Check Box 13">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31438" r:id="rId17" name="Check Box 14">
              <controlPr defaultSize="0" autoFill="0" autoLine="0" autoPict="0">
                <anchor moveWithCells="1">
                  <from>
                    <xdr:col>25</xdr:col>
                    <xdr:colOff>38100</xdr:colOff>
                    <xdr:row>27</xdr:row>
                    <xdr:rowOff>0</xdr:rowOff>
                  </from>
                  <to>
                    <xdr:col>25</xdr:col>
                    <xdr:colOff>276225</xdr:colOff>
                    <xdr:row>28</xdr:row>
                    <xdr:rowOff>0</xdr:rowOff>
                  </to>
                </anchor>
              </controlPr>
            </control>
          </mc:Choice>
        </mc:AlternateContent>
        <mc:AlternateContent xmlns:mc="http://schemas.openxmlformats.org/markup-compatibility/2006">
          <mc:Choice Requires="x14">
            <control shapeId="231439" r:id="rId18" name="Check Box 15">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31440" r:id="rId19" name="Check Box 16">
              <controlPr defaultSize="0" autoFill="0" autoLine="0" autoPict="0">
                <anchor moveWithCells="1">
                  <from>
                    <xdr:col>29</xdr:col>
                    <xdr:colOff>38100</xdr:colOff>
                    <xdr:row>29</xdr:row>
                    <xdr:rowOff>0</xdr:rowOff>
                  </from>
                  <to>
                    <xdr:col>29</xdr:col>
                    <xdr:colOff>276225</xdr:colOff>
                    <xdr:row>30</xdr:row>
                    <xdr:rowOff>0</xdr:rowOff>
                  </to>
                </anchor>
              </controlPr>
            </control>
          </mc:Choice>
        </mc:AlternateContent>
        <mc:AlternateContent xmlns:mc="http://schemas.openxmlformats.org/markup-compatibility/2006">
          <mc:Choice Requires="x14">
            <control shapeId="231441" r:id="rId20" name="Check Box 17">
              <controlPr defaultSize="0" autoFill="0" autoLine="0" autoPict="0">
                <anchor moveWithCells="1">
                  <from>
                    <xdr:col>32</xdr:col>
                    <xdr:colOff>38100</xdr:colOff>
                    <xdr:row>29</xdr:row>
                    <xdr:rowOff>0</xdr:rowOff>
                  </from>
                  <to>
                    <xdr:col>32</xdr:col>
                    <xdr:colOff>276225</xdr:colOff>
                    <xdr:row>30</xdr:row>
                    <xdr:rowOff>0</xdr:rowOff>
                  </to>
                </anchor>
              </controlPr>
            </control>
          </mc:Choice>
        </mc:AlternateContent>
        <mc:AlternateContent xmlns:mc="http://schemas.openxmlformats.org/markup-compatibility/2006">
          <mc:Choice Requires="x14">
            <control shapeId="231442" r:id="rId21" name="Check Box 18">
              <controlPr defaultSize="0" autoFill="0" autoLine="0" autoPict="0">
                <anchor moveWithCells="1">
                  <from>
                    <xdr:col>22</xdr:col>
                    <xdr:colOff>95250</xdr:colOff>
                    <xdr:row>14</xdr:row>
                    <xdr:rowOff>114300</xdr:rowOff>
                  </from>
                  <to>
                    <xdr:col>23</xdr:col>
                    <xdr:colOff>0</xdr:colOff>
                    <xdr:row>15</xdr:row>
                    <xdr:rowOff>114300</xdr:rowOff>
                  </to>
                </anchor>
              </controlPr>
            </control>
          </mc:Choice>
        </mc:AlternateContent>
        <mc:AlternateContent xmlns:mc="http://schemas.openxmlformats.org/markup-compatibility/2006">
          <mc:Choice Requires="x14">
            <control shapeId="231443" r:id="rId22" name="Check Box 19">
              <controlPr defaultSize="0" autoFill="0" autoLine="0" autoPict="0">
                <anchor moveWithCells="1">
                  <from>
                    <xdr:col>22</xdr:col>
                    <xdr:colOff>95250</xdr:colOff>
                    <xdr:row>18</xdr:row>
                    <xdr:rowOff>114300</xdr:rowOff>
                  </from>
                  <to>
                    <xdr:col>23</xdr:col>
                    <xdr:colOff>0</xdr:colOff>
                    <xdr:row>19</xdr:row>
                    <xdr:rowOff>114300</xdr:rowOff>
                  </to>
                </anchor>
              </controlPr>
            </control>
          </mc:Choice>
        </mc:AlternateContent>
        <mc:AlternateContent xmlns:mc="http://schemas.openxmlformats.org/markup-compatibility/2006">
          <mc:Choice Requires="x14">
            <control shapeId="231444" r:id="rId23" name="Check Box 20">
              <controlPr defaultSize="0" autoFill="0" autoLine="0" autoPict="0">
                <anchor moveWithCells="1">
                  <from>
                    <xdr:col>22</xdr:col>
                    <xdr:colOff>95250</xdr:colOff>
                    <xdr:row>27</xdr:row>
                    <xdr:rowOff>114300</xdr:rowOff>
                  </from>
                  <to>
                    <xdr:col>23</xdr:col>
                    <xdr:colOff>0</xdr:colOff>
                    <xdr:row>28</xdr:row>
                    <xdr:rowOff>114300</xdr:rowOff>
                  </to>
                </anchor>
              </controlPr>
            </control>
          </mc:Choice>
        </mc:AlternateContent>
        <mc:AlternateContent xmlns:mc="http://schemas.openxmlformats.org/markup-compatibility/2006">
          <mc:Choice Requires="x14">
            <control shapeId="231445" r:id="rId24" name="Check Box 21">
              <controlPr defaultSize="0" autoFill="0" autoLine="0" autoPict="0">
                <anchor moveWithCells="1">
                  <from>
                    <xdr:col>22</xdr:col>
                    <xdr:colOff>95250</xdr:colOff>
                    <xdr:row>24</xdr:row>
                    <xdr:rowOff>114300</xdr:rowOff>
                  </from>
                  <to>
                    <xdr:col>23</xdr:col>
                    <xdr:colOff>0</xdr:colOff>
                    <xdr:row>25</xdr:row>
                    <xdr:rowOff>114300</xdr:rowOff>
                  </to>
                </anchor>
              </controlPr>
            </control>
          </mc:Choice>
        </mc:AlternateContent>
        <mc:AlternateContent xmlns:mc="http://schemas.openxmlformats.org/markup-compatibility/2006">
          <mc:Choice Requires="x14">
            <control shapeId="231446" r:id="rId25" name="Check Box 22">
              <controlPr defaultSize="0" autoFill="0" autoLine="0" autoPict="0">
                <anchor moveWithCells="1">
                  <from>
                    <xdr:col>22</xdr:col>
                    <xdr:colOff>95250</xdr:colOff>
                    <xdr:row>6</xdr:row>
                    <xdr:rowOff>114300</xdr:rowOff>
                  </from>
                  <to>
                    <xdr:col>23</xdr:col>
                    <xdr:colOff>0</xdr:colOff>
                    <xdr:row>7</xdr:row>
                    <xdr:rowOff>114300</xdr:rowOff>
                  </to>
                </anchor>
              </controlPr>
            </control>
          </mc:Choice>
        </mc:AlternateContent>
        <mc:AlternateContent xmlns:mc="http://schemas.openxmlformats.org/markup-compatibility/2006">
          <mc:Choice Requires="x14">
            <control shapeId="231447" r:id="rId26" name="Check Box 23">
              <controlPr defaultSize="0" autoFill="0" autoLine="0" autoPict="0">
                <anchor moveWithCells="1">
                  <from>
                    <xdr:col>22</xdr:col>
                    <xdr:colOff>95250</xdr:colOff>
                    <xdr:row>8</xdr:row>
                    <xdr:rowOff>114300</xdr:rowOff>
                  </from>
                  <to>
                    <xdr:col>23</xdr:col>
                    <xdr:colOff>0</xdr:colOff>
                    <xdr:row>9</xdr:row>
                    <xdr:rowOff>114300</xdr:rowOff>
                  </to>
                </anchor>
              </controlPr>
            </control>
          </mc:Choice>
        </mc:AlternateContent>
        <mc:AlternateContent xmlns:mc="http://schemas.openxmlformats.org/markup-compatibility/2006">
          <mc:Choice Requires="x14">
            <control shapeId="231448" r:id="rId27" name="Check Box 24">
              <controlPr defaultSize="0" autoFill="0" autoLine="0" autoPict="0">
                <anchor moveWithCells="1">
                  <from>
                    <xdr:col>25</xdr:col>
                    <xdr:colOff>38100</xdr:colOff>
                    <xdr:row>26</xdr:row>
                    <xdr:rowOff>0</xdr:rowOff>
                  </from>
                  <to>
                    <xdr:col>25</xdr:col>
                    <xdr:colOff>276225</xdr:colOff>
                    <xdr:row>27</xdr:row>
                    <xdr:rowOff>0</xdr:rowOff>
                  </to>
                </anchor>
              </controlPr>
            </control>
          </mc:Choice>
        </mc:AlternateContent>
        <mc:AlternateContent xmlns:mc="http://schemas.openxmlformats.org/markup-compatibility/2006">
          <mc:Choice Requires="x14">
            <control shapeId="231449" r:id="rId28" name="Check Box 25">
              <controlPr defaultSize="0" autoFill="0" autoLine="0" autoPict="0">
                <anchor moveWithCells="1">
                  <from>
                    <xdr:col>23</xdr:col>
                    <xdr:colOff>66675</xdr:colOff>
                    <xdr:row>33</xdr:row>
                    <xdr:rowOff>0</xdr:rowOff>
                  </from>
                  <to>
                    <xdr:col>24</xdr:col>
                    <xdr:colOff>123825</xdr:colOff>
                    <xdr:row>35</xdr:row>
                    <xdr:rowOff>0</xdr:rowOff>
                  </to>
                </anchor>
              </controlPr>
            </control>
          </mc:Choice>
        </mc:AlternateContent>
        <mc:AlternateContent xmlns:mc="http://schemas.openxmlformats.org/markup-compatibility/2006">
          <mc:Choice Requires="x14">
            <control shapeId="231450" r:id="rId29" name="Check Box 26">
              <controlPr defaultSize="0" autoFill="0" autoLine="0" autoPict="0">
                <anchor moveWithCells="1">
                  <from>
                    <xdr:col>26</xdr:col>
                    <xdr:colOff>66675</xdr:colOff>
                    <xdr:row>33</xdr:row>
                    <xdr:rowOff>0</xdr:rowOff>
                  </from>
                  <to>
                    <xdr:col>27</xdr:col>
                    <xdr:colOff>123825</xdr:colOff>
                    <xdr:row>35</xdr:row>
                    <xdr:rowOff>0</xdr:rowOff>
                  </to>
                </anchor>
              </controlPr>
            </control>
          </mc:Choice>
        </mc:AlternateContent>
        <mc:AlternateContent xmlns:mc="http://schemas.openxmlformats.org/markup-compatibility/2006">
          <mc:Choice Requires="x14">
            <control shapeId="231451" r:id="rId30" name="Check Box 27">
              <controlPr defaultSize="0" autoFill="0" autoLine="0" autoPict="0">
                <anchor moveWithCells="1">
                  <from>
                    <xdr:col>34</xdr:col>
                    <xdr:colOff>66675</xdr:colOff>
                    <xdr:row>33</xdr:row>
                    <xdr:rowOff>0</xdr:rowOff>
                  </from>
                  <to>
                    <xdr:col>35</xdr:col>
                    <xdr:colOff>123825</xdr:colOff>
                    <xdr:row>35</xdr:row>
                    <xdr:rowOff>0</xdr:rowOff>
                  </to>
                </anchor>
              </controlPr>
            </control>
          </mc:Choice>
        </mc:AlternateContent>
        <mc:AlternateContent xmlns:mc="http://schemas.openxmlformats.org/markup-compatibility/2006">
          <mc:Choice Requires="x14">
            <control shapeId="231452" r:id="rId31" name="Check Box 28">
              <controlPr defaultSize="0" autoFill="0" autoLine="0" autoPict="0">
                <anchor moveWithCells="1">
                  <from>
                    <xdr:col>37</xdr:col>
                    <xdr:colOff>66675</xdr:colOff>
                    <xdr:row>33</xdr:row>
                    <xdr:rowOff>0</xdr:rowOff>
                  </from>
                  <to>
                    <xdr:col>38</xdr:col>
                    <xdr:colOff>123825</xdr:colOff>
                    <xdr:row>35</xdr:row>
                    <xdr:rowOff>0</xdr:rowOff>
                  </to>
                </anchor>
              </controlPr>
            </control>
          </mc:Choice>
        </mc:AlternateContent>
        <mc:AlternateContent xmlns:mc="http://schemas.openxmlformats.org/markup-compatibility/2006">
          <mc:Choice Requires="x14">
            <control shapeId="231453" r:id="rId32" name="Check Box 29">
              <controlPr defaultSize="0" autoFill="0" autoLine="0" autoPict="0">
                <anchor moveWithCells="1">
                  <from>
                    <xdr:col>23</xdr:col>
                    <xdr:colOff>66675</xdr:colOff>
                    <xdr:row>35</xdr:row>
                    <xdr:rowOff>0</xdr:rowOff>
                  </from>
                  <to>
                    <xdr:col>24</xdr:col>
                    <xdr:colOff>123825</xdr:colOff>
                    <xdr:row>37</xdr:row>
                    <xdr:rowOff>0</xdr:rowOff>
                  </to>
                </anchor>
              </controlPr>
            </control>
          </mc:Choice>
        </mc:AlternateContent>
        <mc:AlternateContent xmlns:mc="http://schemas.openxmlformats.org/markup-compatibility/2006">
          <mc:Choice Requires="x14">
            <control shapeId="231454" r:id="rId33" name="Check Box 30">
              <controlPr defaultSize="0" autoFill="0" autoLine="0" autoPict="0">
                <anchor moveWithCells="1">
                  <from>
                    <xdr:col>26</xdr:col>
                    <xdr:colOff>66675</xdr:colOff>
                    <xdr:row>35</xdr:row>
                    <xdr:rowOff>0</xdr:rowOff>
                  </from>
                  <to>
                    <xdr:col>27</xdr:col>
                    <xdr:colOff>123825</xdr:colOff>
                    <xdr:row>37</xdr:row>
                    <xdr:rowOff>0</xdr:rowOff>
                  </to>
                </anchor>
              </controlPr>
            </control>
          </mc:Choice>
        </mc:AlternateContent>
        <mc:AlternateContent xmlns:mc="http://schemas.openxmlformats.org/markup-compatibility/2006">
          <mc:Choice Requires="x14">
            <control shapeId="231455" r:id="rId34" name="Check Box 31">
              <controlPr defaultSize="0" autoFill="0" autoLine="0" autoPict="0">
                <anchor moveWithCells="1">
                  <from>
                    <xdr:col>34</xdr:col>
                    <xdr:colOff>66675</xdr:colOff>
                    <xdr:row>35</xdr:row>
                    <xdr:rowOff>0</xdr:rowOff>
                  </from>
                  <to>
                    <xdr:col>35</xdr:col>
                    <xdr:colOff>123825</xdr:colOff>
                    <xdr:row>37</xdr:row>
                    <xdr:rowOff>0</xdr:rowOff>
                  </to>
                </anchor>
              </controlPr>
            </control>
          </mc:Choice>
        </mc:AlternateContent>
        <mc:AlternateContent xmlns:mc="http://schemas.openxmlformats.org/markup-compatibility/2006">
          <mc:Choice Requires="x14">
            <control shapeId="231456" r:id="rId35" name="Check Box 32">
              <controlPr defaultSize="0" autoFill="0" autoLine="0" autoPict="0">
                <anchor moveWithCells="1">
                  <from>
                    <xdr:col>37</xdr:col>
                    <xdr:colOff>66675</xdr:colOff>
                    <xdr:row>35</xdr:row>
                    <xdr:rowOff>0</xdr:rowOff>
                  </from>
                  <to>
                    <xdr:col>38</xdr:col>
                    <xdr:colOff>123825</xdr:colOff>
                    <xdr:row>37</xdr:row>
                    <xdr:rowOff>0</xdr:rowOff>
                  </to>
                </anchor>
              </controlPr>
            </control>
          </mc:Choice>
        </mc:AlternateContent>
        <mc:AlternateContent xmlns:mc="http://schemas.openxmlformats.org/markup-compatibility/2006">
          <mc:Choice Requires="x14">
            <control shapeId="231457" r:id="rId36" name="Check Box 33">
              <controlPr defaultSize="0" autoFill="0" autoLine="0" autoPict="0">
                <anchor moveWithCells="1">
                  <from>
                    <xdr:col>23</xdr:col>
                    <xdr:colOff>66675</xdr:colOff>
                    <xdr:row>37</xdr:row>
                    <xdr:rowOff>0</xdr:rowOff>
                  </from>
                  <to>
                    <xdr:col>24</xdr:col>
                    <xdr:colOff>123825</xdr:colOff>
                    <xdr:row>39</xdr:row>
                    <xdr:rowOff>0</xdr:rowOff>
                  </to>
                </anchor>
              </controlPr>
            </control>
          </mc:Choice>
        </mc:AlternateContent>
        <mc:AlternateContent xmlns:mc="http://schemas.openxmlformats.org/markup-compatibility/2006">
          <mc:Choice Requires="x14">
            <control shapeId="231458" r:id="rId37" name="Check Box 34">
              <controlPr defaultSize="0" autoFill="0" autoLine="0" autoPict="0">
                <anchor moveWithCells="1">
                  <from>
                    <xdr:col>26</xdr:col>
                    <xdr:colOff>66675</xdr:colOff>
                    <xdr:row>37</xdr:row>
                    <xdr:rowOff>0</xdr:rowOff>
                  </from>
                  <to>
                    <xdr:col>27</xdr:col>
                    <xdr:colOff>123825</xdr:colOff>
                    <xdr:row>39</xdr:row>
                    <xdr:rowOff>0</xdr:rowOff>
                  </to>
                </anchor>
              </controlPr>
            </control>
          </mc:Choice>
        </mc:AlternateContent>
        <mc:AlternateContent xmlns:mc="http://schemas.openxmlformats.org/markup-compatibility/2006">
          <mc:Choice Requires="x14">
            <control shapeId="231459" r:id="rId38" name="Check Box 35">
              <controlPr defaultSize="0" autoFill="0" autoLine="0" autoPict="0">
                <anchor moveWithCells="1">
                  <from>
                    <xdr:col>34</xdr:col>
                    <xdr:colOff>66675</xdr:colOff>
                    <xdr:row>37</xdr:row>
                    <xdr:rowOff>0</xdr:rowOff>
                  </from>
                  <to>
                    <xdr:col>35</xdr:col>
                    <xdr:colOff>123825</xdr:colOff>
                    <xdr:row>39</xdr:row>
                    <xdr:rowOff>0</xdr:rowOff>
                  </to>
                </anchor>
              </controlPr>
            </control>
          </mc:Choice>
        </mc:AlternateContent>
        <mc:AlternateContent xmlns:mc="http://schemas.openxmlformats.org/markup-compatibility/2006">
          <mc:Choice Requires="x14">
            <control shapeId="231460" r:id="rId39" name="Check Box 36">
              <controlPr defaultSize="0" autoFill="0" autoLine="0" autoPict="0">
                <anchor moveWithCells="1">
                  <from>
                    <xdr:col>37</xdr:col>
                    <xdr:colOff>66675</xdr:colOff>
                    <xdr:row>37</xdr:row>
                    <xdr:rowOff>0</xdr:rowOff>
                  </from>
                  <to>
                    <xdr:col>38</xdr:col>
                    <xdr:colOff>123825</xdr:colOff>
                    <xdr:row>39</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pageSetUpPr fitToPage="1"/>
  </sheetPr>
  <dimension ref="A1:BW221"/>
  <sheetViews>
    <sheetView view="pageBreakPreview" zoomScale="70" zoomScaleNormal="80" zoomScaleSheetLayoutView="70" workbookViewId="0">
      <selection activeCell="J4" sqref="J4:K4"/>
    </sheetView>
  </sheetViews>
  <sheetFormatPr defaultRowHeight="16.5" x14ac:dyDescent="0.3"/>
  <cols>
    <col min="1" max="69" width="4.375" style="430" customWidth="1"/>
    <col min="70" max="72" width="9" style="430"/>
    <col min="73" max="75" width="9" style="4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2" ht="18.75" customHeight="1" x14ac:dyDescent="0.3">
      <c r="A1" s="209" t="s">
        <v>1027</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row>
    <row r="2" spans="1:42" ht="18.75" customHeight="1" thickBot="1" x14ac:dyDescent="0.35">
      <c r="A2" s="99" t="s">
        <v>710</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row>
    <row r="3" spans="1:42" ht="18.75" customHeight="1" x14ac:dyDescent="0.3">
      <c r="A3" s="763"/>
      <c r="B3" s="764"/>
      <c r="C3" s="764"/>
      <c r="D3" s="764"/>
      <c r="E3" s="771" t="str">
        <f>"R"&amp;表紙・鑑!S3-1&amp;"年度"</f>
        <v>R3年度</v>
      </c>
      <c r="F3" s="772"/>
      <c r="G3" s="772"/>
      <c r="H3" s="772"/>
      <c r="I3" s="772"/>
      <c r="J3" s="772"/>
      <c r="K3" s="772"/>
      <c r="L3" s="772"/>
      <c r="M3" s="772"/>
      <c r="N3" s="772"/>
      <c r="O3" s="772"/>
      <c r="P3" s="772"/>
      <c r="Q3" s="772"/>
      <c r="R3" s="772"/>
      <c r="S3" s="772"/>
      <c r="T3" s="1950"/>
      <c r="U3" s="1951" t="str">
        <f>"R"&amp;表紙・鑑!S3&amp;"年度"</f>
        <v>R4年度</v>
      </c>
      <c r="V3" s="772"/>
      <c r="W3" s="772"/>
      <c r="X3" s="772"/>
      <c r="Y3" s="772"/>
      <c r="Z3" s="772"/>
      <c r="AA3" s="772"/>
      <c r="AB3" s="772"/>
      <c r="AC3" s="772"/>
      <c r="AD3" s="772"/>
      <c r="AE3" s="772"/>
      <c r="AF3" s="772"/>
      <c r="AG3" s="772"/>
      <c r="AH3" s="772"/>
      <c r="AI3" s="772"/>
      <c r="AJ3" s="1950"/>
      <c r="AK3" s="772" t="s">
        <v>711</v>
      </c>
      <c r="AL3" s="772"/>
      <c r="AM3" s="772"/>
      <c r="AN3" s="772"/>
      <c r="AO3" s="772"/>
      <c r="AP3" s="774"/>
    </row>
    <row r="4" spans="1:42" ht="18.75" customHeight="1" x14ac:dyDescent="0.3">
      <c r="A4" s="765" t="s">
        <v>194</v>
      </c>
      <c r="B4" s="766"/>
      <c r="C4" s="766"/>
      <c r="D4" s="766"/>
      <c r="E4" s="431"/>
      <c r="F4" s="432"/>
      <c r="G4" s="432"/>
      <c r="H4" s="432"/>
      <c r="I4" s="77"/>
      <c r="J4" s="642" t="s">
        <v>712</v>
      </c>
      <c r="K4" s="642"/>
      <c r="L4" s="432"/>
      <c r="M4" s="432"/>
      <c r="N4" s="77"/>
      <c r="O4" s="642" t="s">
        <v>713</v>
      </c>
      <c r="P4" s="642"/>
      <c r="Q4" s="432"/>
      <c r="R4" s="432"/>
      <c r="S4" s="432"/>
      <c r="T4" s="432"/>
      <c r="U4" s="433"/>
      <c r="V4" s="432"/>
      <c r="W4" s="432"/>
      <c r="X4" s="432"/>
      <c r="Y4" s="77"/>
      <c r="Z4" s="642" t="s">
        <v>712</v>
      </c>
      <c r="AA4" s="642"/>
      <c r="AB4" s="432"/>
      <c r="AC4" s="432"/>
      <c r="AD4" s="77"/>
      <c r="AE4" s="642" t="s">
        <v>713</v>
      </c>
      <c r="AF4" s="642"/>
      <c r="AG4" s="432"/>
      <c r="AH4" s="432"/>
      <c r="AI4" s="432"/>
      <c r="AJ4" s="434"/>
      <c r="AK4" s="77"/>
      <c r="AL4" s="642" t="s">
        <v>712</v>
      </c>
      <c r="AM4" s="642"/>
      <c r="AN4" s="77"/>
      <c r="AO4" s="642" t="s">
        <v>713</v>
      </c>
      <c r="AP4" s="1952"/>
    </row>
    <row r="5" spans="1:42" ht="18.75" customHeight="1" x14ac:dyDescent="0.3">
      <c r="A5" s="765" t="s">
        <v>177</v>
      </c>
      <c r="B5" s="766"/>
      <c r="C5" s="766"/>
      <c r="D5" s="1949"/>
      <c r="E5" s="864"/>
      <c r="F5" s="865"/>
      <c r="G5" s="865"/>
      <c r="H5" s="123" t="s">
        <v>168</v>
      </c>
      <c r="I5" s="864"/>
      <c r="J5" s="865"/>
      <c r="K5" s="865"/>
      <c r="L5" s="123" t="s">
        <v>168</v>
      </c>
      <c r="M5" s="864"/>
      <c r="N5" s="865"/>
      <c r="O5" s="865"/>
      <c r="P5" s="123" t="s">
        <v>168</v>
      </c>
      <c r="Q5" s="864"/>
      <c r="R5" s="865"/>
      <c r="S5" s="865"/>
      <c r="T5" s="122" t="s">
        <v>168</v>
      </c>
      <c r="U5" s="1942"/>
      <c r="V5" s="865"/>
      <c r="W5" s="865"/>
      <c r="X5" s="123" t="s">
        <v>168</v>
      </c>
      <c r="Y5" s="864"/>
      <c r="Z5" s="865"/>
      <c r="AA5" s="865"/>
      <c r="AB5" s="123" t="s">
        <v>168</v>
      </c>
      <c r="AC5" s="864"/>
      <c r="AD5" s="865"/>
      <c r="AE5" s="865"/>
      <c r="AF5" s="123" t="s">
        <v>168</v>
      </c>
      <c r="AG5" s="864"/>
      <c r="AH5" s="865"/>
      <c r="AI5" s="865"/>
      <c r="AJ5" s="437" t="s">
        <v>168</v>
      </c>
      <c r="AK5" s="793" t="str">
        <f>"R"&amp;表紙・鑑!S3-1&amp;"年度"</f>
        <v>R3年度</v>
      </c>
      <c r="AL5" s="793"/>
      <c r="AM5" s="794"/>
      <c r="AN5" s="1948" t="str">
        <f>"R"&amp;表紙・鑑!S3&amp;"年度
6/1現在"</f>
        <v>R4年度
6/1現在</v>
      </c>
      <c r="AO5" s="793"/>
      <c r="AP5" s="1946"/>
    </row>
    <row r="6" spans="1:42" ht="18.75" customHeight="1" x14ac:dyDescent="0.3">
      <c r="A6" s="765"/>
      <c r="B6" s="766"/>
      <c r="C6" s="766"/>
      <c r="D6" s="1949"/>
      <c r="E6" s="128"/>
      <c r="F6" s="125" t="s">
        <v>325</v>
      </c>
      <c r="G6" s="129"/>
      <c r="H6" s="126" t="s">
        <v>162</v>
      </c>
      <c r="I6" s="128"/>
      <c r="J6" s="125" t="s">
        <v>325</v>
      </c>
      <c r="K6" s="129"/>
      <c r="L6" s="126" t="s">
        <v>162</v>
      </c>
      <c r="M6" s="128"/>
      <c r="N6" s="125" t="s">
        <v>325</v>
      </c>
      <c r="O6" s="129"/>
      <c r="P6" s="126" t="s">
        <v>162</v>
      </c>
      <c r="Q6" s="128"/>
      <c r="R6" s="125" t="s">
        <v>325</v>
      </c>
      <c r="S6" s="129"/>
      <c r="T6" s="125" t="s">
        <v>162</v>
      </c>
      <c r="U6" s="438"/>
      <c r="V6" s="125" t="s">
        <v>325</v>
      </c>
      <c r="W6" s="129"/>
      <c r="X6" s="126" t="s">
        <v>162</v>
      </c>
      <c r="Y6" s="128"/>
      <c r="Z6" s="125" t="s">
        <v>325</v>
      </c>
      <c r="AA6" s="129"/>
      <c r="AB6" s="126" t="s">
        <v>162</v>
      </c>
      <c r="AC6" s="128"/>
      <c r="AD6" s="125" t="s">
        <v>325</v>
      </c>
      <c r="AE6" s="129"/>
      <c r="AF6" s="126" t="s">
        <v>162</v>
      </c>
      <c r="AG6" s="128"/>
      <c r="AH6" s="125" t="s">
        <v>325</v>
      </c>
      <c r="AI6" s="129"/>
      <c r="AJ6" s="439" t="s">
        <v>162</v>
      </c>
      <c r="AK6" s="799"/>
      <c r="AL6" s="799"/>
      <c r="AM6" s="800"/>
      <c r="AN6" s="799"/>
      <c r="AO6" s="799"/>
      <c r="AP6" s="1947"/>
    </row>
    <row r="7" spans="1:42" ht="18.75" customHeight="1" x14ac:dyDescent="0.3">
      <c r="A7" s="765" t="s">
        <v>714</v>
      </c>
      <c r="B7" s="766"/>
      <c r="C7" s="766"/>
      <c r="D7" s="766"/>
      <c r="E7" s="864"/>
      <c r="F7" s="865"/>
      <c r="G7" s="865"/>
      <c r="H7" s="794" t="s">
        <v>11</v>
      </c>
      <c r="I7" s="864"/>
      <c r="J7" s="865"/>
      <c r="K7" s="865"/>
      <c r="L7" s="794" t="s">
        <v>11</v>
      </c>
      <c r="M7" s="864"/>
      <c r="N7" s="865"/>
      <c r="O7" s="865"/>
      <c r="P7" s="794" t="s">
        <v>11</v>
      </c>
      <c r="Q7" s="864"/>
      <c r="R7" s="865"/>
      <c r="S7" s="865"/>
      <c r="T7" s="793" t="s">
        <v>11</v>
      </c>
      <c r="U7" s="1942"/>
      <c r="V7" s="865"/>
      <c r="W7" s="865"/>
      <c r="X7" s="794" t="s">
        <v>11</v>
      </c>
      <c r="Y7" s="864"/>
      <c r="Z7" s="865"/>
      <c r="AA7" s="865"/>
      <c r="AB7" s="794" t="s">
        <v>11</v>
      </c>
      <c r="AC7" s="864"/>
      <c r="AD7" s="865"/>
      <c r="AE7" s="865"/>
      <c r="AF7" s="794" t="s">
        <v>11</v>
      </c>
      <c r="AG7" s="864"/>
      <c r="AH7" s="865"/>
      <c r="AI7" s="865"/>
      <c r="AJ7" s="1944" t="s">
        <v>11</v>
      </c>
      <c r="AK7" s="793" t="s">
        <v>715</v>
      </c>
      <c r="AL7" s="793"/>
      <c r="AM7" s="793"/>
      <c r="AN7" s="793"/>
      <c r="AO7" s="793"/>
      <c r="AP7" s="1946"/>
    </row>
    <row r="8" spans="1:42" ht="18.75" customHeight="1" x14ac:dyDescent="0.3">
      <c r="A8" s="765"/>
      <c r="B8" s="766"/>
      <c r="C8" s="766"/>
      <c r="D8" s="766"/>
      <c r="E8" s="870"/>
      <c r="F8" s="871"/>
      <c r="G8" s="871"/>
      <c r="H8" s="800"/>
      <c r="I8" s="870"/>
      <c r="J8" s="871"/>
      <c r="K8" s="871"/>
      <c r="L8" s="800"/>
      <c r="M8" s="870"/>
      <c r="N8" s="871"/>
      <c r="O8" s="871"/>
      <c r="P8" s="800"/>
      <c r="Q8" s="870"/>
      <c r="R8" s="871"/>
      <c r="S8" s="871"/>
      <c r="T8" s="799"/>
      <c r="U8" s="1943"/>
      <c r="V8" s="871"/>
      <c r="W8" s="871"/>
      <c r="X8" s="800"/>
      <c r="Y8" s="870"/>
      <c r="Z8" s="871"/>
      <c r="AA8" s="871"/>
      <c r="AB8" s="800"/>
      <c r="AC8" s="870"/>
      <c r="AD8" s="871"/>
      <c r="AE8" s="871"/>
      <c r="AF8" s="800"/>
      <c r="AG8" s="870"/>
      <c r="AH8" s="871"/>
      <c r="AI8" s="871"/>
      <c r="AJ8" s="1945"/>
      <c r="AK8" s="1936"/>
      <c r="AL8" s="1936"/>
      <c r="AM8" s="130" t="s">
        <v>11</v>
      </c>
      <c r="AN8" s="1937"/>
      <c r="AO8" s="1936"/>
      <c r="AP8" s="440" t="s">
        <v>11</v>
      </c>
    </row>
    <row r="9" spans="1:42" ht="18.75" customHeight="1" x14ac:dyDescent="0.3">
      <c r="A9" s="765" t="s">
        <v>178</v>
      </c>
      <c r="B9" s="766"/>
      <c r="C9" s="766"/>
      <c r="D9" s="766"/>
      <c r="E9" s="864"/>
      <c r="F9" s="865"/>
      <c r="G9" s="865"/>
      <c r="H9" s="794" t="s">
        <v>11</v>
      </c>
      <c r="I9" s="864"/>
      <c r="J9" s="865"/>
      <c r="K9" s="865"/>
      <c r="L9" s="794" t="s">
        <v>11</v>
      </c>
      <c r="M9" s="864"/>
      <c r="N9" s="865"/>
      <c r="O9" s="865"/>
      <c r="P9" s="794" t="s">
        <v>11</v>
      </c>
      <c r="Q9" s="864"/>
      <c r="R9" s="865"/>
      <c r="S9" s="865"/>
      <c r="T9" s="793" t="s">
        <v>11</v>
      </c>
      <c r="U9" s="1942"/>
      <c r="V9" s="865"/>
      <c r="W9" s="865"/>
      <c r="X9" s="794" t="s">
        <v>11</v>
      </c>
      <c r="Y9" s="864"/>
      <c r="Z9" s="865"/>
      <c r="AA9" s="865"/>
      <c r="AB9" s="794" t="s">
        <v>11</v>
      </c>
      <c r="AC9" s="864"/>
      <c r="AD9" s="865"/>
      <c r="AE9" s="865"/>
      <c r="AF9" s="794" t="s">
        <v>11</v>
      </c>
      <c r="AG9" s="864"/>
      <c r="AH9" s="865"/>
      <c r="AI9" s="865"/>
      <c r="AJ9" s="1944" t="s">
        <v>11</v>
      </c>
      <c r="AK9" s="865"/>
      <c r="AL9" s="865"/>
      <c r="AM9" s="794" t="s">
        <v>11</v>
      </c>
      <c r="AN9" s="864"/>
      <c r="AO9" s="865"/>
      <c r="AP9" s="1946" t="s">
        <v>11</v>
      </c>
    </row>
    <row r="10" spans="1:42" ht="18.75" customHeight="1" x14ac:dyDescent="0.3">
      <c r="A10" s="765"/>
      <c r="B10" s="766"/>
      <c r="C10" s="766"/>
      <c r="D10" s="766"/>
      <c r="E10" s="870"/>
      <c r="F10" s="871"/>
      <c r="G10" s="871"/>
      <c r="H10" s="800"/>
      <c r="I10" s="870"/>
      <c r="J10" s="871"/>
      <c r="K10" s="871"/>
      <c r="L10" s="800"/>
      <c r="M10" s="870"/>
      <c r="N10" s="871"/>
      <c r="O10" s="871"/>
      <c r="P10" s="800"/>
      <c r="Q10" s="870"/>
      <c r="R10" s="871"/>
      <c r="S10" s="871"/>
      <c r="T10" s="799"/>
      <c r="U10" s="1943"/>
      <c r="V10" s="871"/>
      <c r="W10" s="871"/>
      <c r="X10" s="800"/>
      <c r="Y10" s="870"/>
      <c r="Z10" s="871"/>
      <c r="AA10" s="871"/>
      <c r="AB10" s="800"/>
      <c r="AC10" s="870"/>
      <c r="AD10" s="871"/>
      <c r="AE10" s="871"/>
      <c r="AF10" s="800"/>
      <c r="AG10" s="870"/>
      <c r="AH10" s="871"/>
      <c r="AI10" s="871"/>
      <c r="AJ10" s="1945"/>
      <c r="AK10" s="871"/>
      <c r="AL10" s="871"/>
      <c r="AM10" s="800"/>
      <c r="AN10" s="870"/>
      <c r="AO10" s="871"/>
      <c r="AP10" s="1947"/>
    </row>
    <row r="11" spans="1:42" ht="18.75" customHeight="1" x14ac:dyDescent="0.3">
      <c r="A11" s="765" t="s">
        <v>716</v>
      </c>
      <c r="B11" s="766"/>
      <c r="C11" s="766"/>
      <c r="D11" s="766"/>
      <c r="E11" s="441"/>
      <c r="F11" s="111" t="s">
        <v>264</v>
      </c>
      <c r="G11" s="77"/>
      <c r="H11" s="120" t="s">
        <v>265</v>
      </c>
      <c r="I11" s="441"/>
      <c r="J11" s="111" t="s">
        <v>264</v>
      </c>
      <c r="K11" s="77"/>
      <c r="L11" s="120" t="s">
        <v>265</v>
      </c>
      <c r="M11" s="441"/>
      <c r="N11" s="111" t="s">
        <v>264</v>
      </c>
      <c r="O11" s="77"/>
      <c r="P11" s="120" t="s">
        <v>265</v>
      </c>
      <c r="Q11" s="441"/>
      <c r="R11" s="111" t="s">
        <v>264</v>
      </c>
      <c r="S11" s="77"/>
      <c r="T11" s="111" t="s">
        <v>265</v>
      </c>
      <c r="U11" s="442"/>
      <c r="V11" s="111" t="s">
        <v>264</v>
      </c>
      <c r="W11" s="77"/>
      <c r="X11" s="120" t="s">
        <v>265</v>
      </c>
      <c r="Y11" s="441"/>
      <c r="Z11" s="111" t="s">
        <v>264</v>
      </c>
      <c r="AA11" s="77"/>
      <c r="AB11" s="120" t="s">
        <v>265</v>
      </c>
      <c r="AC11" s="441"/>
      <c r="AD11" s="111" t="s">
        <v>264</v>
      </c>
      <c r="AE11" s="77"/>
      <c r="AF11" s="120" t="s">
        <v>265</v>
      </c>
      <c r="AG11" s="441"/>
      <c r="AH11" s="111" t="s">
        <v>264</v>
      </c>
      <c r="AI11" s="77"/>
      <c r="AJ11" s="443" t="s">
        <v>265</v>
      </c>
      <c r="AK11" s="432"/>
      <c r="AL11" s="432"/>
      <c r="AM11" s="444"/>
      <c r="AN11" s="431"/>
      <c r="AO11" s="432"/>
      <c r="AP11" s="445"/>
    </row>
    <row r="12" spans="1:42" ht="18.75" customHeight="1" x14ac:dyDescent="0.3">
      <c r="A12" s="765" t="s">
        <v>717</v>
      </c>
      <c r="B12" s="766"/>
      <c r="C12" s="766"/>
      <c r="D12" s="766"/>
      <c r="E12" s="441"/>
      <c r="F12" s="111" t="s">
        <v>264</v>
      </c>
      <c r="G12" s="77"/>
      <c r="H12" s="120" t="s">
        <v>265</v>
      </c>
      <c r="I12" s="441"/>
      <c r="J12" s="111" t="s">
        <v>264</v>
      </c>
      <c r="K12" s="77"/>
      <c r="L12" s="120" t="s">
        <v>265</v>
      </c>
      <c r="M12" s="441"/>
      <c r="N12" s="111" t="s">
        <v>264</v>
      </c>
      <c r="O12" s="77"/>
      <c r="P12" s="120" t="s">
        <v>265</v>
      </c>
      <c r="Q12" s="441"/>
      <c r="R12" s="111" t="s">
        <v>264</v>
      </c>
      <c r="S12" s="77"/>
      <c r="T12" s="111" t="s">
        <v>265</v>
      </c>
      <c r="U12" s="442"/>
      <c r="V12" s="111" t="s">
        <v>264</v>
      </c>
      <c r="W12" s="77"/>
      <c r="X12" s="120" t="s">
        <v>265</v>
      </c>
      <c r="Y12" s="441"/>
      <c r="Z12" s="111" t="s">
        <v>264</v>
      </c>
      <c r="AA12" s="77"/>
      <c r="AB12" s="120" t="s">
        <v>265</v>
      </c>
      <c r="AC12" s="441"/>
      <c r="AD12" s="111" t="s">
        <v>264</v>
      </c>
      <c r="AE12" s="77"/>
      <c r="AF12" s="120" t="s">
        <v>265</v>
      </c>
      <c r="AG12" s="441"/>
      <c r="AH12" s="111" t="s">
        <v>264</v>
      </c>
      <c r="AI12" s="77"/>
      <c r="AJ12" s="443" t="s">
        <v>265</v>
      </c>
      <c r="AK12" s="432"/>
      <c r="AL12" s="432"/>
      <c r="AM12" s="444"/>
      <c r="AN12" s="431"/>
      <c r="AO12" s="432"/>
      <c r="AP12" s="445"/>
    </row>
    <row r="13" spans="1:42" ht="18.75" customHeight="1" x14ac:dyDescent="0.3">
      <c r="A13" s="1941" t="s">
        <v>179</v>
      </c>
      <c r="B13" s="766" t="s">
        <v>146</v>
      </c>
      <c r="C13" s="766"/>
      <c r="D13" s="766"/>
      <c r="E13" s="812"/>
      <c r="F13" s="812"/>
      <c r="G13" s="812"/>
      <c r="H13" s="812"/>
      <c r="I13" s="812"/>
      <c r="J13" s="812"/>
      <c r="K13" s="812"/>
      <c r="L13" s="812"/>
      <c r="M13" s="812"/>
      <c r="N13" s="812"/>
      <c r="O13" s="812"/>
      <c r="P13" s="812"/>
      <c r="Q13" s="812"/>
      <c r="R13" s="812"/>
      <c r="S13" s="812"/>
      <c r="T13" s="1937"/>
      <c r="U13" s="1939"/>
      <c r="V13" s="812"/>
      <c r="W13" s="812"/>
      <c r="X13" s="812"/>
      <c r="Y13" s="812"/>
      <c r="Z13" s="812"/>
      <c r="AA13" s="812"/>
      <c r="AB13" s="812"/>
      <c r="AC13" s="812"/>
      <c r="AD13" s="812"/>
      <c r="AE13" s="812"/>
      <c r="AF13" s="812"/>
      <c r="AG13" s="812"/>
      <c r="AH13" s="812"/>
      <c r="AI13" s="812"/>
      <c r="AJ13" s="1935"/>
      <c r="AK13" s="1936"/>
      <c r="AL13" s="1936"/>
      <c r="AM13" s="936"/>
      <c r="AN13" s="1937"/>
      <c r="AO13" s="1936"/>
      <c r="AP13" s="1938"/>
    </row>
    <row r="14" spans="1:42" ht="18.75" customHeight="1" x14ac:dyDescent="0.3">
      <c r="A14" s="1941"/>
      <c r="B14" s="766" t="s">
        <v>147</v>
      </c>
      <c r="C14" s="766"/>
      <c r="D14" s="766"/>
      <c r="E14" s="812"/>
      <c r="F14" s="812"/>
      <c r="G14" s="812"/>
      <c r="H14" s="812"/>
      <c r="I14" s="812"/>
      <c r="J14" s="812"/>
      <c r="K14" s="812"/>
      <c r="L14" s="812"/>
      <c r="M14" s="812"/>
      <c r="N14" s="812"/>
      <c r="O14" s="812"/>
      <c r="P14" s="812"/>
      <c r="Q14" s="812"/>
      <c r="R14" s="812"/>
      <c r="S14" s="812"/>
      <c r="T14" s="1937"/>
      <c r="U14" s="1939"/>
      <c r="V14" s="812"/>
      <c r="W14" s="812"/>
      <c r="X14" s="812"/>
      <c r="Y14" s="812"/>
      <c r="Z14" s="812"/>
      <c r="AA14" s="812"/>
      <c r="AB14" s="812"/>
      <c r="AC14" s="812"/>
      <c r="AD14" s="812"/>
      <c r="AE14" s="812"/>
      <c r="AF14" s="812"/>
      <c r="AG14" s="812"/>
      <c r="AH14" s="812"/>
      <c r="AI14" s="812"/>
      <c r="AJ14" s="1935"/>
      <c r="AK14" s="1936"/>
      <c r="AL14" s="1936"/>
      <c r="AM14" s="936"/>
      <c r="AN14" s="1937"/>
      <c r="AO14" s="1936"/>
      <c r="AP14" s="1938"/>
    </row>
    <row r="15" spans="1:42" ht="18.75" customHeight="1" x14ac:dyDescent="0.3">
      <c r="A15" s="1941"/>
      <c r="B15" s="766" t="s">
        <v>148</v>
      </c>
      <c r="C15" s="766"/>
      <c r="D15" s="766"/>
      <c r="E15" s="812"/>
      <c r="F15" s="812"/>
      <c r="G15" s="812"/>
      <c r="H15" s="812"/>
      <c r="I15" s="812"/>
      <c r="J15" s="812"/>
      <c r="K15" s="812"/>
      <c r="L15" s="812"/>
      <c r="M15" s="812"/>
      <c r="N15" s="812"/>
      <c r="O15" s="812"/>
      <c r="P15" s="812"/>
      <c r="Q15" s="812"/>
      <c r="R15" s="812"/>
      <c r="S15" s="812"/>
      <c r="T15" s="1937"/>
      <c r="U15" s="1939"/>
      <c r="V15" s="812"/>
      <c r="W15" s="812"/>
      <c r="X15" s="812"/>
      <c r="Y15" s="812"/>
      <c r="Z15" s="812"/>
      <c r="AA15" s="812"/>
      <c r="AB15" s="812"/>
      <c r="AC15" s="812"/>
      <c r="AD15" s="812"/>
      <c r="AE15" s="812"/>
      <c r="AF15" s="812"/>
      <c r="AG15" s="812"/>
      <c r="AH15" s="812"/>
      <c r="AI15" s="812"/>
      <c r="AJ15" s="1935"/>
      <c r="AK15" s="1936"/>
      <c r="AL15" s="1936"/>
      <c r="AM15" s="936"/>
      <c r="AN15" s="1937"/>
      <c r="AO15" s="1936"/>
      <c r="AP15" s="1938"/>
    </row>
    <row r="16" spans="1:42" ht="18.75" customHeight="1" x14ac:dyDescent="0.3">
      <c r="A16" s="1941"/>
      <c r="B16" s="766" t="s">
        <v>300</v>
      </c>
      <c r="C16" s="766"/>
      <c r="D16" s="766"/>
      <c r="E16" s="812"/>
      <c r="F16" s="812"/>
      <c r="G16" s="812"/>
      <c r="H16" s="812"/>
      <c r="I16" s="812"/>
      <c r="J16" s="812"/>
      <c r="K16" s="812"/>
      <c r="L16" s="812"/>
      <c r="M16" s="812"/>
      <c r="N16" s="812"/>
      <c r="O16" s="812"/>
      <c r="P16" s="812"/>
      <c r="Q16" s="812"/>
      <c r="R16" s="812"/>
      <c r="S16" s="812"/>
      <c r="T16" s="1937"/>
      <c r="U16" s="1939"/>
      <c r="V16" s="812"/>
      <c r="W16" s="812"/>
      <c r="X16" s="812"/>
      <c r="Y16" s="812"/>
      <c r="Z16" s="812"/>
      <c r="AA16" s="812"/>
      <c r="AB16" s="812"/>
      <c r="AC16" s="812"/>
      <c r="AD16" s="812"/>
      <c r="AE16" s="812"/>
      <c r="AF16" s="812"/>
      <c r="AG16" s="812"/>
      <c r="AH16" s="812"/>
      <c r="AI16" s="812"/>
      <c r="AJ16" s="1935"/>
      <c r="AK16" s="1936"/>
      <c r="AL16" s="1936"/>
      <c r="AM16" s="936"/>
      <c r="AN16" s="1937"/>
      <c r="AO16" s="1936"/>
      <c r="AP16" s="1938"/>
    </row>
    <row r="17" spans="1:42" ht="18.75" customHeight="1" x14ac:dyDescent="0.3">
      <c r="A17" s="1941"/>
      <c r="B17" s="766" t="s">
        <v>718</v>
      </c>
      <c r="C17" s="766"/>
      <c r="D17" s="766"/>
      <c r="E17" s="812"/>
      <c r="F17" s="812"/>
      <c r="G17" s="812"/>
      <c r="H17" s="812"/>
      <c r="I17" s="812"/>
      <c r="J17" s="812"/>
      <c r="K17" s="812"/>
      <c r="L17" s="812"/>
      <c r="M17" s="812"/>
      <c r="N17" s="812"/>
      <c r="O17" s="812"/>
      <c r="P17" s="812"/>
      <c r="Q17" s="812"/>
      <c r="R17" s="812"/>
      <c r="S17" s="812"/>
      <c r="T17" s="1937"/>
      <c r="U17" s="1939"/>
      <c r="V17" s="812"/>
      <c r="W17" s="812"/>
      <c r="X17" s="812"/>
      <c r="Y17" s="812"/>
      <c r="Z17" s="812"/>
      <c r="AA17" s="812"/>
      <c r="AB17" s="812"/>
      <c r="AC17" s="812"/>
      <c r="AD17" s="812"/>
      <c r="AE17" s="812"/>
      <c r="AF17" s="812"/>
      <c r="AG17" s="812"/>
      <c r="AH17" s="812"/>
      <c r="AI17" s="812"/>
      <c r="AJ17" s="1935"/>
      <c r="AK17" s="1936"/>
      <c r="AL17" s="1936"/>
      <c r="AM17" s="936"/>
      <c r="AN17" s="1937"/>
      <c r="AO17" s="1936"/>
      <c r="AP17" s="1938"/>
    </row>
    <row r="18" spans="1:42" ht="18.75" customHeight="1" x14ac:dyDescent="0.3">
      <c r="A18" s="1941"/>
      <c r="B18" s="766" t="s">
        <v>149</v>
      </c>
      <c r="C18" s="766"/>
      <c r="D18" s="766"/>
      <c r="E18" s="812"/>
      <c r="F18" s="812"/>
      <c r="G18" s="812"/>
      <c r="H18" s="812"/>
      <c r="I18" s="812"/>
      <c r="J18" s="812"/>
      <c r="K18" s="812"/>
      <c r="L18" s="812"/>
      <c r="M18" s="812"/>
      <c r="N18" s="812"/>
      <c r="O18" s="812"/>
      <c r="P18" s="812"/>
      <c r="Q18" s="812"/>
      <c r="R18" s="812"/>
      <c r="S18" s="812"/>
      <c r="T18" s="1937"/>
      <c r="U18" s="1939"/>
      <c r="V18" s="812"/>
      <c r="W18" s="812"/>
      <c r="X18" s="812"/>
      <c r="Y18" s="812"/>
      <c r="Z18" s="812"/>
      <c r="AA18" s="812"/>
      <c r="AB18" s="812"/>
      <c r="AC18" s="812"/>
      <c r="AD18" s="812"/>
      <c r="AE18" s="812"/>
      <c r="AF18" s="812"/>
      <c r="AG18" s="812"/>
      <c r="AH18" s="812"/>
      <c r="AI18" s="812"/>
      <c r="AJ18" s="1935"/>
      <c r="AK18" s="1936"/>
      <c r="AL18" s="1936"/>
      <c r="AM18" s="936"/>
      <c r="AN18" s="1937"/>
      <c r="AO18" s="1936"/>
      <c r="AP18" s="1938"/>
    </row>
    <row r="19" spans="1:42" ht="18.75" customHeight="1" x14ac:dyDescent="0.3">
      <c r="A19" s="1941"/>
      <c r="B19" s="766" t="s">
        <v>150</v>
      </c>
      <c r="C19" s="766"/>
      <c r="D19" s="766"/>
      <c r="E19" s="812"/>
      <c r="F19" s="812"/>
      <c r="G19" s="812"/>
      <c r="H19" s="812"/>
      <c r="I19" s="812"/>
      <c r="J19" s="812"/>
      <c r="K19" s="812"/>
      <c r="L19" s="812"/>
      <c r="M19" s="812"/>
      <c r="N19" s="812"/>
      <c r="O19" s="812"/>
      <c r="P19" s="812"/>
      <c r="Q19" s="812"/>
      <c r="R19" s="812"/>
      <c r="S19" s="812"/>
      <c r="T19" s="1937"/>
      <c r="U19" s="1939"/>
      <c r="V19" s="812"/>
      <c r="W19" s="812"/>
      <c r="X19" s="812"/>
      <c r="Y19" s="812"/>
      <c r="Z19" s="812"/>
      <c r="AA19" s="812"/>
      <c r="AB19" s="812"/>
      <c r="AC19" s="812"/>
      <c r="AD19" s="812"/>
      <c r="AE19" s="812"/>
      <c r="AF19" s="812"/>
      <c r="AG19" s="812"/>
      <c r="AH19" s="812"/>
      <c r="AI19" s="812"/>
      <c r="AJ19" s="1935"/>
      <c r="AK19" s="1936"/>
      <c r="AL19" s="1936"/>
      <c r="AM19" s="936"/>
      <c r="AN19" s="1937"/>
      <c r="AO19" s="1936"/>
      <c r="AP19" s="1938"/>
    </row>
    <row r="20" spans="1:42" ht="18.75" customHeight="1" x14ac:dyDescent="0.3">
      <c r="A20" s="1941"/>
      <c r="B20" s="766" t="s">
        <v>301</v>
      </c>
      <c r="C20" s="766"/>
      <c r="D20" s="766"/>
      <c r="E20" s="812"/>
      <c r="F20" s="812"/>
      <c r="G20" s="812"/>
      <c r="H20" s="812"/>
      <c r="I20" s="812"/>
      <c r="J20" s="812"/>
      <c r="K20" s="812"/>
      <c r="L20" s="812"/>
      <c r="M20" s="812"/>
      <c r="N20" s="812"/>
      <c r="O20" s="812"/>
      <c r="P20" s="812"/>
      <c r="Q20" s="812"/>
      <c r="R20" s="812"/>
      <c r="S20" s="812"/>
      <c r="T20" s="1937"/>
      <c r="U20" s="1939"/>
      <c r="V20" s="812"/>
      <c r="W20" s="812"/>
      <c r="X20" s="812"/>
      <c r="Y20" s="812"/>
      <c r="Z20" s="812"/>
      <c r="AA20" s="812"/>
      <c r="AB20" s="812"/>
      <c r="AC20" s="812"/>
      <c r="AD20" s="812"/>
      <c r="AE20" s="812"/>
      <c r="AF20" s="812"/>
      <c r="AG20" s="812"/>
      <c r="AH20" s="812"/>
      <c r="AI20" s="812"/>
      <c r="AJ20" s="1935"/>
      <c r="AK20" s="1936"/>
      <c r="AL20" s="1936"/>
      <c r="AM20" s="936"/>
      <c r="AN20" s="1937"/>
      <c r="AO20" s="1936"/>
      <c r="AP20" s="1938"/>
    </row>
    <row r="21" spans="1:42" ht="18.75" customHeight="1" x14ac:dyDescent="0.3">
      <c r="A21" s="1941"/>
      <c r="B21" s="766" t="s">
        <v>151</v>
      </c>
      <c r="C21" s="766"/>
      <c r="D21" s="766"/>
      <c r="E21" s="812"/>
      <c r="F21" s="812"/>
      <c r="G21" s="812"/>
      <c r="H21" s="812"/>
      <c r="I21" s="812"/>
      <c r="J21" s="812"/>
      <c r="K21" s="812"/>
      <c r="L21" s="812"/>
      <c r="M21" s="812"/>
      <c r="N21" s="812"/>
      <c r="O21" s="812"/>
      <c r="P21" s="812"/>
      <c r="Q21" s="812"/>
      <c r="R21" s="812"/>
      <c r="S21" s="812"/>
      <c r="T21" s="1937"/>
      <c r="U21" s="1939"/>
      <c r="V21" s="812"/>
      <c r="W21" s="812"/>
      <c r="X21" s="812"/>
      <c r="Y21" s="812"/>
      <c r="Z21" s="812"/>
      <c r="AA21" s="812"/>
      <c r="AB21" s="812"/>
      <c r="AC21" s="812"/>
      <c r="AD21" s="812"/>
      <c r="AE21" s="812"/>
      <c r="AF21" s="812"/>
      <c r="AG21" s="812"/>
      <c r="AH21" s="812"/>
      <c r="AI21" s="812"/>
      <c r="AJ21" s="1935"/>
      <c r="AK21" s="1936"/>
      <c r="AL21" s="1936"/>
      <c r="AM21" s="936"/>
      <c r="AN21" s="1937"/>
      <c r="AO21" s="1936"/>
      <c r="AP21" s="1938"/>
    </row>
    <row r="22" spans="1:42" ht="18.75" customHeight="1" x14ac:dyDescent="0.3">
      <c r="A22" s="1941"/>
      <c r="B22" s="766" t="s">
        <v>302</v>
      </c>
      <c r="C22" s="766"/>
      <c r="D22" s="766"/>
      <c r="E22" s="812"/>
      <c r="F22" s="812"/>
      <c r="G22" s="812"/>
      <c r="H22" s="812"/>
      <c r="I22" s="812"/>
      <c r="J22" s="812"/>
      <c r="K22" s="812"/>
      <c r="L22" s="812"/>
      <c r="M22" s="812"/>
      <c r="N22" s="812"/>
      <c r="O22" s="812"/>
      <c r="P22" s="812"/>
      <c r="Q22" s="812"/>
      <c r="R22" s="812"/>
      <c r="S22" s="812"/>
      <c r="T22" s="1937"/>
      <c r="U22" s="1939"/>
      <c r="V22" s="812"/>
      <c r="W22" s="812"/>
      <c r="X22" s="812"/>
      <c r="Y22" s="812"/>
      <c r="Z22" s="812"/>
      <c r="AA22" s="812"/>
      <c r="AB22" s="812"/>
      <c r="AC22" s="812"/>
      <c r="AD22" s="812"/>
      <c r="AE22" s="812"/>
      <c r="AF22" s="812"/>
      <c r="AG22" s="812"/>
      <c r="AH22" s="812"/>
      <c r="AI22" s="812"/>
      <c r="AJ22" s="1935"/>
      <c r="AK22" s="1936"/>
      <c r="AL22" s="1936"/>
      <c r="AM22" s="936"/>
      <c r="AN22" s="1937"/>
      <c r="AO22" s="1936"/>
      <c r="AP22" s="1938"/>
    </row>
    <row r="23" spans="1:42" ht="18.75" customHeight="1" x14ac:dyDescent="0.3">
      <c r="A23" s="1941"/>
      <c r="B23" s="766" t="s">
        <v>152</v>
      </c>
      <c r="C23" s="766"/>
      <c r="D23" s="766"/>
      <c r="E23" s="812"/>
      <c r="F23" s="812"/>
      <c r="G23" s="812"/>
      <c r="H23" s="812"/>
      <c r="I23" s="812"/>
      <c r="J23" s="812"/>
      <c r="K23" s="812"/>
      <c r="L23" s="812"/>
      <c r="M23" s="812"/>
      <c r="N23" s="812"/>
      <c r="O23" s="812"/>
      <c r="P23" s="812"/>
      <c r="Q23" s="812"/>
      <c r="R23" s="812"/>
      <c r="S23" s="812"/>
      <c r="T23" s="1937"/>
      <c r="U23" s="1939"/>
      <c r="V23" s="812"/>
      <c r="W23" s="812"/>
      <c r="X23" s="812"/>
      <c r="Y23" s="812"/>
      <c r="Z23" s="812"/>
      <c r="AA23" s="812"/>
      <c r="AB23" s="812"/>
      <c r="AC23" s="812"/>
      <c r="AD23" s="812"/>
      <c r="AE23" s="812"/>
      <c r="AF23" s="812"/>
      <c r="AG23" s="812"/>
      <c r="AH23" s="812"/>
      <c r="AI23" s="812"/>
      <c r="AJ23" s="1935"/>
      <c r="AK23" s="1936"/>
      <c r="AL23" s="1936"/>
      <c r="AM23" s="936"/>
      <c r="AN23" s="1937"/>
      <c r="AO23" s="1936"/>
      <c r="AP23" s="1938"/>
    </row>
    <row r="24" spans="1:42" ht="18.75" customHeight="1" x14ac:dyDescent="0.3">
      <c r="A24" s="1941"/>
      <c r="B24" s="766" t="s">
        <v>303</v>
      </c>
      <c r="C24" s="766"/>
      <c r="D24" s="766"/>
      <c r="E24" s="812"/>
      <c r="F24" s="812"/>
      <c r="G24" s="812"/>
      <c r="H24" s="812"/>
      <c r="I24" s="812"/>
      <c r="J24" s="812"/>
      <c r="K24" s="812"/>
      <c r="L24" s="812"/>
      <c r="M24" s="812"/>
      <c r="N24" s="812"/>
      <c r="O24" s="812"/>
      <c r="P24" s="812"/>
      <c r="Q24" s="812"/>
      <c r="R24" s="812"/>
      <c r="S24" s="812"/>
      <c r="T24" s="1937"/>
      <c r="U24" s="1939"/>
      <c r="V24" s="812"/>
      <c r="W24" s="812"/>
      <c r="X24" s="812"/>
      <c r="Y24" s="812"/>
      <c r="Z24" s="812"/>
      <c r="AA24" s="812"/>
      <c r="AB24" s="812"/>
      <c r="AC24" s="812"/>
      <c r="AD24" s="812"/>
      <c r="AE24" s="812"/>
      <c r="AF24" s="812"/>
      <c r="AG24" s="812"/>
      <c r="AH24" s="812"/>
      <c r="AI24" s="812"/>
      <c r="AJ24" s="1935"/>
      <c r="AK24" s="1936"/>
      <c r="AL24" s="1936"/>
      <c r="AM24" s="936"/>
      <c r="AN24" s="1937"/>
      <c r="AO24" s="1936"/>
      <c r="AP24" s="1938"/>
    </row>
    <row r="25" spans="1:42" ht="18.75" customHeight="1" x14ac:dyDescent="0.3">
      <c r="A25" s="1941"/>
      <c r="B25" s="766" t="s">
        <v>267</v>
      </c>
      <c r="C25" s="766"/>
      <c r="D25" s="766"/>
      <c r="E25" s="812"/>
      <c r="F25" s="812"/>
      <c r="G25" s="812"/>
      <c r="H25" s="812"/>
      <c r="I25" s="812"/>
      <c r="J25" s="812"/>
      <c r="K25" s="812"/>
      <c r="L25" s="812"/>
      <c r="M25" s="812"/>
      <c r="N25" s="812"/>
      <c r="O25" s="812"/>
      <c r="P25" s="812"/>
      <c r="Q25" s="812"/>
      <c r="R25" s="812"/>
      <c r="S25" s="812"/>
      <c r="T25" s="1937"/>
      <c r="U25" s="1939"/>
      <c r="V25" s="812"/>
      <c r="W25" s="812"/>
      <c r="X25" s="812"/>
      <c r="Y25" s="812"/>
      <c r="Z25" s="812"/>
      <c r="AA25" s="812"/>
      <c r="AB25" s="812"/>
      <c r="AC25" s="812"/>
      <c r="AD25" s="812"/>
      <c r="AE25" s="812"/>
      <c r="AF25" s="812"/>
      <c r="AG25" s="812"/>
      <c r="AH25" s="812"/>
      <c r="AI25" s="812"/>
      <c r="AJ25" s="1935"/>
      <c r="AK25" s="1936"/>
      <c r="AL25" s="1936"/>
      <c r="AM25" s="936"/>
      <c r="AN25" s="1937"/>
      <c r="AO25" s="1936"/>
      <c r="AP25" s="1938"/>
    </row>
    <row r="26" spans="1:42" ht="18.75" customHeight="1" x14ac:dyDescent="0.3">
      <c r="A26" s="1941"/>
      <c r="B26" s="766" t="s">
        <v>193</v>
      </c>
      <c r="C26" s="766"/>
      <c r="D26" s="766"/>
      <c r="E26" s="812"/>
      <c r="F26" s="812"/>
      <c r="G26" s="812"/>
      <c r="H26" s="812"/>
      <c r="I26" s="812"/>
      <c r="J26" s="812"/>
      <c r="K26" s="812"/>
      <c r="L26" s="812"/>
      <c r="M26" s="812"/>
      <c r="N26" s="812"/>
      <c r="O26" s="812"/>
      <c r="P26" s="812"/>
      <c r="Q26" s="812"/>
      <c r="R26" s="812"/>
      <c r="S26" s="812"/>
      <c r="T26" s="1937"/>
      <c r="U26" s="1939"/>
      <c r="V26" s="812"/>
      <c r="W26" s="812"/>
      <c r="X26" s="812"/>
      <c r="Y26" s="812"/>
      <c r="Z26" s="812"/>
      <c r="AA26" s="812"/>
      <c r="AB26" s="812"/>
      <c r="AC26" s="812"/>
      <c r="AD26" s="812"/>
      <c r="AE26" s="812"/>
      <c r="AF26" s="812"/>
      <c r="AG26" s="812"/>
      <c r="AH26" s="812"/>
      <c r="AI26" s="812"/>
      <c r="AJ26" s="1935"/>
      <c r="AK26" s="1936"/>
      <c r="AL26" s="1936"/>
      <c r="AM26" s="936"/>
      <c r="AN26" s="1937"/>
      <c r="AO26" s="1936"/>
      <c r="AP26" s="1938"/>
    </row>
    <row r="27" spans="1:42" ht="18.75" customHeight="1" x14ac:dyDescent="0.3">
      <c r="A27" s="765" t="s">
        <v>180</v>
      </c>
      <c r="B27" s="766"/>
      <c r="C27" s="766"/>
      <c r="D27" s="766"/>
      <c r="E27" s="1931"/>
      <c r="F27" s="1931"/>
      <c r="G27" s="1931"/>
      <c r="H27" s="1931"/>
      <c r="I27" s="1931"/>
      <c r="J27" s="1931"/>
      <c r="K27" s="1931"/>
      <c r="L27" s="1931"/>
      <c r="M27" s="1931"/>
      <c r="N27" s="1931"/>
      <c r="O27" s="1931"/>
      <c r="P27" s="1931"/>
      <c r="Q27" s="1931"/>
      <c r="R27" s="1931"/>
      <c r="S27" s="1931"/>
      <c r="T27" s="1940"/>
      <c r="U27" s="1930"/>
      <c r="V27" s="1931"/>
      <c r="W27" s="1931"/>
      <c r="X27" s="1931"/>
      <c r="Y27" s="1931"/>
      <c r="Z27" s="1931"/>
      <c r="AA27" s="1931"/>
      <c r="AB27" s="1931"/>
      <c r="AC27" s="1931"/>
      <c r="AD27" s="1931"/>
      <c r="AE27" s="1931"/>
      <c r="AF27" s="1931"/>
      <c r="AG27" s="1931"/>
      <c r="AH27" s="1931"/>
      <c r="AI27" s="1931"/>
      <c r="AJ27" s="1932"/>
      <c r="AK27" s="1933"/>
      <c r="AL27" s="1931"/>
      <c r="AM27" s="1931"/>
      <c r="AN27" s="1931"/>
      <c r="AO27" s="1931"/>
      <c r="AP27" s="1934"/>
    </row>
    <row r="28" spans="1:42" ht="18.75" customHeight="1" x14ac:dyDescent="0.3">
      <c r="A28" s="765"/>
      <c r="B28" s="766"/>
      <c r="C28" s="766"/>
      <c r="D28" s="766"/>
      <c r="E28" s="1931"/>
      <c r="F28" s="1931"/>
      <c r="G28" s="1931"/>
      <c r="H28" s="1931"/>
      <c r="I28" s="1931"/>
      <c r="J28" s="1931"/>
      <c r="K28" s="1931"/>
      <c r="L28" s="1931"/>
      <c r="M28" s="1931"/>
      <c r="N28" s="1931"/>
      <c r="O28" s="1931"/>
      <c r="P28" s="1931"/>
      <c r="Q28" s="1931"/>
      <c r="R28" s="1931"/>
      <c r="S28" s="1931"/>
      <c r="T28" s="1940"/>
      <c r="U28" s="1930"/>
      <c r="V28" s="1931"/>
      <c r="W28" s="1931"/>
      <c r="X28" s="1931"/>
      <c r="Y28" s="1931"/>
      <c r="Z28" s="1931"/>
      <c r="AA28" s="1931"/>
      <c r="AB28" s="1931"/>
      <c r="AC28" s="1931"/>
      <c r="AD28" s="1931"/>
      <c r="AE28" s="1931"/>
      <c r="AF28" s="1931"/>
      <c r="AG28" s="1931"/>
      <c r="AH28" s="1931"/>
      <c r="AI28" s="1931"/>
      <c r="AJ28" s="1932"/>
      <c r="AK28" s="1933"/>
      <c r="AL28" s="1931"/>
      <c r="AM28" s="1931"/>
      <c r="AN28" s="1931"/>
      <c r="AO28" s="1931"/>
      <c r="AP28" s="1934"/>
    </row>
    <row r="29" spans="1:42" ht="18.75" customHeight="1" x14ac:dyDescent="0.3">
      <c r="A29" s="792" t="s">
        <v>181</v>
      </c>
      <c r="B29" s="793"/>
      <c r="C29" s="793"/>
      <c r="D29" s="794"/>
      <c r="E29" s="801"/>
      <c r="F29" s="802"/>
      <c r="G29" s="802"/>
      <c r="H29" s="802"/>
      <c r="I29" s="802"/>
      <c r="J29" s="802"/>
      <c r="K29" s="802"/>
      <c r="L29" s="802"/>
      <c r="M29" s="802"/>
      <c r="N29" s="802"/>
      <c r="O29" s="802"/>
      <c r="P29" s="802"/>
      <c r="Q29" s="802"/>
      <c r="R29" s="802"/>
      <c r="S29" s="802"/>
      <c r="T29" s="1917"/>
      <c r="U29" s="1921"/>
      <c r="V29" s="802"/>
      <c r="W29" s="802"/>
      <c r="X29" s="802"/>
      <c r="Y29" s="802"/>
      <c r="Z29" s="802"/>
      <c r="AA29" s="802"/>
      <c r="AB29" s="802"/>
      <c r="AC29" s="802"/>
      <c r="AD29" s="802"/>
      <c r="AE29" s="802"/>
      <c r="AF29" s="802"/>
      <c r="AG29" s="802"/>
      <c r="AH29" s="802"/>
      <c r="AI29" s="802"/>
      <c r="AJ29" s="1917"/>
      <c r="AK29" s="1921"/>
      <c r="AL29" s="802"/>
      <c r="AM29" s="802"/>
      <c r="AN29" s="802"/>
      <c r="AO29" s="802"/>
      <c r="AP29" s="1923"/>
    </row>
    <row r="30" spans="1:42" ht="18.75" customHeight="1" thickBot="1" x14ac:dyDescent="0.35">
      <c r="A30" s="1914"/>
      <c r="B30" s="1915"/>
      <c r="C30" s="1915"/>
      <c r="D30" s="1916"/>
      <c r="E30" s="1918"/>
      <c r="F30" s="1919"/>
      <c r="G30" s="1919"/>
      <c r="H30" s="1919"/>
      <c r="I30" s="1919"/>
      <c r="J30" s="1919"/>
      <c r="K30" s="1919"/>
      <c r="L30" s="1919"/>
      <c r="M30" s="1919"/>
      <c r="N30" s="1919"/>
      <c r="O30" s="1919"/>
      <c r="P30" s="1919"/>
      <c r="Q30" s="1919"/>
      <c r="R30" s="1919"/>
      <c r="S30" s="1919"/>
      <c r="T30" s="1920"/>
      <c r="U30" s="1922"/>
      <c r="V30" s="1919"/>
      <c r="W30" s="1919"/>
      <c r="X30" s="1919"/>
      <c r="Y30" s="1919"/>
      <c r="Z30" s="1919"/>
      <c r="AA30" s="1919"/>
      <c r="AB30" s="1919"/>
      <c r="AC30" s="1919"/>
      <c r="AD30" s="1919"/>
      <c r="AE30" s="1919"/>
      <c r="AF30" s="1919"/>
      <c r="AG30" s="1919"/>
      <c r="AH30" s="1919"/>
      <c r="AI30" s="1919"/>
      <c r="AJ30" s="1920"/>
      <c r="AK30" s="1922"/>
      <c r="AL30" s="1919"/>
      <c r="AM30" s="1919"/>
      <c r="AN30" s="1919"/>
      <c r="AO30" s="1919"/>
      <c r="AP30" s="1924"/>
    </row>
    <row r="31" spans="1:42" ht="18.75" customHeight="1" x14ac:dyDescent="0.3">
      <c r="A31" s="98" t="s">
        <v>204</v>
      </c>
      <c r="B31" s="99" t="s">
        <v>1026</v>
      </c>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row>
    <row r="32" spans="1:42" ht="18.75" customHeight="1" x14ac:dyDescent="0.3">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row>
    <row r="33" spans="1:42" ht="18.75" customHeight="1" thickBot="1" x14ac:dyDescent="0.35">
      <c r="A33" s="99" t="s">
        <v>198</v>
      </c>
      <c r="B33" s="86"/>
      <c r="C33" s="86"/>
      <c r="D33" s="86"/>
      <c r="E33" s="86"/>
      <c r="F33" s="86"/>
      <c r="G33" s="86"/>
      <c r="H33" s="86"/>
      <c r="I33" s="86"/>
      <c r="J33" s="86"/>
      <c r="K33" s="86"/>
      <c r="L33" s="86"/>
      <c r="M33" s="86"/>
      <c r="N33" s="86"/>
      <c r="O33" s="86"/>
      <c r="P33" s="86"/>
      <c r="Q33" s="86"/>
      <c r="R33" s="86"/>
      <c r="S33" s="86"/>
      <c r="T33" s="86"/>
      <c r="U33" s="86"/>
      <c r="V33" s="86"/>
      <c r="W33" s="86"/>
      <c r="X33" s="367"/>
      <c r="Y33" s="86"/>
      <c r="Z33" s="86"/>
      <c r="AA33" s="86"/>
      <c r="AB33" s="86"/>
      <c r="AC33" s="86"/>
      <c r="AD33" s="86"/>
      <c r="AE33" s="86"/>
      <c r="AF33" s="86"/>
      <c r="AG33" s="86"/>
      <c r="AH33" s="86"/>
      <c r="AI33" s="86"/>
      <c r="AJ33" s="86"/>
      <c r="AK33" s="86"/>
      <c r="AL33" s="86"/>
      <c r="AM33" s="86"/>
      <c r="AN33" s="27"/>
      <c r="AO33" s="86"/>
      <c r="AP33" s="86"/>
    </row>
    <row r="34" spans="1:42" ht="18.75" customHeight="1" x14ac:dyDescent="0.3">
      <c r="A34" s="1286" t="s">
        <v>199</v>
      </c>
      <c r="B34" s="1287"/>
      <c r="C34" s="1287"/>
      <c r="D34" s="1287"/>
      <c r="E34" s="446"/>
      <c r="F34" s="447"/>
      <c r="G34" s="447"/>
      <c r="H34" s="1925"/>
      <c r="I34" s="1925"/>
      <c r="J34" s="1925"/>
      <c r="K34" s="1925"/>
      <c r="L34" s="1925"/>
      <c r="M34" s="1925"/>
      <c r="N34" s="1925"/>
      <c r="O34" s="1925"/>
      <c r="P34" s="1925"/>
      <c r="Q34" s="991" t="s">
        <v>11</v>
      </c>
      <c r="R34" s="991"/>
      <c r="S34" s="448"/>
      <c r="T34" s="448"/>
      <c r="U34" s="449"/>
      <c r="V34" s="1289" t="s">
        <v>154</v>
      </c>
      <c r="W34" s="1288"/>
      <c r="X34" s="364"/>
      <c r="Y34" s="450"/>
      <c r="Z34" s="1928" t="s">
        <v>905</v>
      </c>
      <c r="AA34" s="1928"/>
      <c r="AB34" s="1928"/>
      <c r="AC34" s="1928"/>
      <c r="AD34" s="1928"/>
      <c r="AE34" s="1928"/>
      <c r="AF34" s="1928"/>
      <c r="AG34" s="365"/>
      <c r="AH34" s="365"/>
      <c r="AI34" s="450"/>
      <c r="AJ34" s="1927" t="s">
        <v>720</v>
      </c>
      <c r="AK34" s="1927"/>
      <c r="AL34" s="1927"/>
      <c r="AM34" s="1927"/>
      <c r="AN34" s="451"/>
      <c r="AO34" s="452"/>
      <c r="AP34" s="453"/>
    </row>
    <row r="35" spans="1:42" ht="18.75" customHeight="1" x14ac:dyDescent="0.3">
      <c r="A35" s="798"/>
      <c r="B35" s="799"/>
      <c r="C35" s="799"/>
      <c r="D35" s="799"/>
      <c r="E35" s="375"/>
      <c r="F35" s="454"/>
      <c r="G35" s="454"/>
      <c r="H35" s="1811"/>
      <c r="I35" s="1811"/>
      <c r="J35" s="1811"/>
      <c r="K35" s="1811"/>
      <c r="L35" s="1811"/>
      <c r="M35" s="1811"/>
      <c r="N35" s="1811"/>
      <c r="O35" s="1811"/>
      <c r="P35" s="1811"/>
      <c r="Q35" s="972"/>
      <c r="R35" s="972"/>
      <c r="S35" s="454"/>
      <c r="T35" s="454"/>
      <c r="U35" s="455"/>
      <c r="V35" s="841"/>
      <c r="W35" s="797"/>
      <c r="X35" s="353"/>
      <c r="Y35" s="456"/>
      <c r="Z35" s="1929"/>
      <c r="AA35" s="1929"/>
      <c r="AB35" s="1929"/>
      <c r="AC35" s="1929"/>
      <c r="AD35" s="1929"/>
      <c r="AE35" s="1929"/>
      <c r="AF35" s="1929"/>
      <c r="AG35" s="355"/>
      <c r="AH35" s="355"/>
      <c r="AI35" s="456"/>
      <c r="AJ35" s="1765"/>
      <c r="AK35" s="1765"/>
      <c r="AL35" s="1765"/>
      <c r="AM35" s="1765"/>
      <c r="AN35" s="412"/>
      <c r="AO35" s="458"/>
      <c r="AP35" s="354"/>
    </row>
    <row r="36" spans="1:42" ht="18.75" customHeight="1" x14ac:dyDescent="0.3">
      <c r="A36" s="792" t="s">
        <v>153</v>
      </c>
      <c r="B36" s="793"/>
      <c r="C36" s="793"/>
      <c r="D36" s="794"/>
      <c r="E36" s="343"/>
      <c r="F36" s="344"/>
      <c r="G36" s="344"/>
      <c r="H36" s="344"/>
      <c r="I36" s="344"/>
      <c r="J36" s="459"/>
      <c r="K36" s="726" t="s">
        <v>433</v>
      </c>
      <c r="L36" s="344"/>
      <c r="M36" s="344"/>
      <c r="N36" s="344"/>
      <c r="O36" s="459"/>
      <c r="P36" s="726" t="s">
        <v>251</v>
      </c>
      <c r="Q36" s="344"/>
      <c r="R36" s="344"/>
      <c r="S36" s="344"/>
      <c r="T36" s="344"/>
      <c r="U36" s="460"/>
      <c r="V36" s="841"/>
      <c r="W36" s="797"/>
      <c r="X36" s="355"/>
      <c r="Y36" s="456"/>
      <c r="Z36" s="733" t="s">
        <v>176</v>
      </c>
      <c r="AA36" s="733"/>
      <c r="AB36" s="1765"/>
      <c r="AC36" s="1765"/>
      <c r="AD36" s="1765"/>
      <c r="AE36" s="1765"/>
      <c r="AF36" s="1765"/>
      <c r="AG36" s="1765"/>
      <c r="AH36" s="1765"/>
      <c r="AI36" s="1765"/>
      <c r="AJ36" s="1765"/>
      <c r="AK36" s="1765"/>
      <c r="AL36" s="1765"/>
      <c r="AM36" s="1765"/>
      <c r="AN36" s="1765"/>
      <c r="AO36" s="733" t="s">
        <v>719</v>
      </c>
      <c r="AP36" s="359"/>
    </row>
    <row r="37" spans="1:42" ht="18.75" customHeight="1" thickBot="1" x14ac:dyDescent="0.35">
      <c r="A37" s="1914"/>
      <c r="B37" s="1915"/>
      <c r="C37" s="1915"/>
      <c r="D37" s="1916"/>
      <c r="E37" s="360"/>
      <c r="F37" s="361"/>
      <c r="G37" s="361"/>
      <c r="H37" s="361"/>
      <c r="I37" s="361"/>
      <c r="J37" s="233"/>
      <c r="K37" s="734"/>
      <c r="L37" s="361"/>
      <c r="M37" s="361"/>
      <c r="N37" s="361"/>
      <c r="O37" s="233"/>
      <c r="P37" s="734"/>
      <c r="Q37" s="361"/>
      <c r="R37" s="361"/>
      <c r="S37" s="361"/>
      <c r="T37" s="361"/>
      <c r="U37" s="461"/>
      <c r="V37" s="1926"/>
      <c r="W37" s="1916"/>
      <c r="X37" s="361"/>
      <c r="Y37" s="233"/>
      <c r="Z37" s="734"/>
      <c r="AA37" s="734"/>
      <c r="AB37" s="1799"/>
      <c r="AC37" s="1799"/>
      <c r="AD37" s="1799"/>
      <c r="AE37" s="1799"/>
      <c r="AF37" s="1799"/>
      <c r="AG37" s="1799"/>
      <c r="AH37" s="1799"/>
      <c r="AI37" s="1799"/>
      <c r="AJ37" s="1799"/>
      <c r="AK37" s="1799"/>
      <c r="AL37" s="1799"/>
      <c r="AM37" s="1799"/>
      <c r="AN37" s="1799"/>
      <c r="AO37" s="734"/>
      <c r="AP37" s="362"/>
    </row>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sheetData>
  <mergeCells count="247">
    <mergeCell ref="A3:D3"/>
    <mergeCell ref="E3:T3"/>
    <mergeCell ref="U3:AJ3"/>
    <mergeCell ref="AK3:AP3"/>
    <mergeCell ref="A4:D4"/>
    <mergeCell ref="J4:K4"/>
    <mergeCell ref="O4:P4"/>
    <mergeCell ref="Z4:AA4"/>
    <mergeCell ref="AE4:AF4"/>
    <mergeCell ref="AL4:AM4"/>
    <mergeCell ref="AO4:AP4"/>
    <mergeCell ref="AK5:AM6"/>
    <mergeCell ref="AN5:AP6"/>
    <mergeCell ref="A7:D8"/>
    <mergeCell ref="E7:G8"/>
    <mergeCell ref="H7:H8"/>
    <mergeCell ref="I7:K8"/>
    <mergeCell ref="L7:L8"/>
    <mergeCell ref="M7:O8"/>
    <mergeCell ref="P7:P8"/>
    <mergeCell ref="Q7:S8"/>
    <mergeCell ref="A5:D6"/>
    <mergeCell ref="E5:G5"/>
    <mergeCell ref="I5:K5"/>
    <mergeCell ref="M5:O5"/>
    <mergeCell ref="Q5:S5"/>
    <mergeCell ref="U5:W5"/>
    <mergeCell ref="Y5:AA5"/>
    <mergeCell ref="AC5:AE5"/>
    <mergeCell ref="AG5:AI5"/>
    <mergeCell ref="H9:H10"/>
    <mergeCell ref="I9:K10"/>
    <mergeCell ref="L9:L10"/>
    <mergeCell ref="M9:O10"/>
    <mergeCell ref="AF7:AF8"/>
    <mergeCell ref="AG7:AI8"/>
    <mergeCell ref="AJ7:AJ8"/>
    <mergeCell ref="AK7:AP7"/>
    <mergeCell ref="AK8:AL8"/>
    <mergeCell ref="AN8:AO8"/>
    <mergeCell ref="T7:T8"/>
    <mergeCell ref="U7:W8"/>
    <mergeCell ref="X7:X8"/>
    <mergeCell ref="Y7:AA8"/>
    <mergeCell ref="AB7:AB8"/>
    <mergeCell ref="AC7:AE8"/>
    <mergeCell ref="AM9:AM10"/>
    <mergeCell ref="AN9:AO10"/>
    <mergeCell ref="AP9:AP10"/>
    <mergeCell ref="AF9:AF10"/>
    <mergeCell ref="AG9:AI10"/>
    <mergeCell ref="AJ9:AJ10"/>
    <mergeCell ref="AK9:AL10"/>
    <mergeCell ref="A11:D11"/>
    <mergeCell ref="A12:D12"/>
    <mergeCell ref="A13:A26"/>
    <mergeCell ref="B13:D13"/>
    <mergeCell ref="E13:H13"/>
    <mergeCell ref="I13:L13"/>
    <mergeCell ref="M13:P13"/>
    <mergeCell ref="AB9:AB10"/>
    <mergeCell ref="AC9:AE10"/>
    <mergeCell ref="P9:P10"/>
    <mergeCell ref="Q9:S10"/>
    <mergeCell ref="T9:T10"/>
    <mergeCell ref="U9:W10"/>
    <mergeCell ref="X9:X10"/>
    <mergeCell ref="Y9:AA10"/>
    <mergeCell ref="A9:D10"/>
    <mergeCell ref="E9:G10"/>
    <mergeCell ref="B15:D15"/>
    <mergeCell ref="E15:H15"/>
    <mergeCell ref="I15:L15"/>
    <mergeCell ref="M15:P15"/>
    <mergeCell ref="Q15:T15"/>
    <mergeCell ref="U15:X15"/>
    <mergeCell ref="Y15:AB15"/>
    <mergeCell ref="AN13:AP13"/>
    <mergeCell ref="B14:D14"/>
    <mergeCell ref="E14:H14"/>
    <mergeCell ref="I14:L14"/>
    <mergeCell ref="M14:P14"/>
    <mergeCell ref="Q14:T14"/>
    <mergeCell ref="U14:X14"/>
    <mergeCell ref="Y14:AB14"/>
    <mergeCell ref="AC14:AF14"/>
    <mergeCell ref="AG14:AJ14"/>
    <mergeCell ref="Q13:T13"/>
    <mergeCell ref="U13:X13"/>
    <mergeCell ref="Y13:AB13"/>
    <mergeCell ref="AC13:AF13"/>
    <mergeCell ref="AG13:AJ13"/>
    <mergeCell ref="AK13:AM13"/>
    <mergeCell ref="AK14:AM14"/>
    <mergeCell ref="AN14:AP14"/>
    <mergeCell ref="AC15:AF15"/>
    <mergeCell ref="AG15:AJ15"/>
    <mergeCell ref="AK15:AM15"/>
    <mergeCell ref="AN15:AP15"/>
    <mergeCell ref="B16:D16"/>
    <mergeCell ref="E16:H16"/>
    <mergeCell ref="I16:L16"/>
    <mergeCell ref="M16:P16"/>
    <mergeCell ref="Q16:T16"/>
    <mergeCell ref="U16:X16"/>
    <mergeCell ref="Y16:AB16"/>
    <mergeCell ref="B18:D18"/>
    <mergeCell ref="E18:H18"/>
    <mergeCell ref="I18:L18"/>
    <mergeCell ref="M18:P18"/>
    <mergeCell ref="Q18:T18"/>
    <mergeCell ref="AC16:AF16"/>
    <mergeCell ref="AG16:AJ16"/>
    <mergeCell ref="AK16:AM16"/>
    <mergeCell ref="AN16:AP16"/>
    <mergeCell ref="B17:D17"/>
    <mergeCell ref="E17:H17"/>
    <mergeCell ref="I17:L17"/>
    <mergeCell ref="M17:P17"/>
    <mergeCell ref="Q17:T17"/>
    <mergeCell ref="U17:X17"/>
    <mergeCell ref="U18:X18"/>
    <mergeCell ref="Y18:AB18"/>
    <mergeCell ref="AC18:AF18"/>
    <mergeCell ref="AG18:AJ18"/>
    <mergeCell ref="AK18:AM18"/>
    <mergeCell ref="AN18:AP18"/>
    <mergeCell ref="Y17:AB17"/>
    <mergeCell ref="AC17:AF17"/>
    <mergeCell ref="AG17:AJ17"/>
    <mergeCell ref="AK17:AM17"/>
    <mergeCell ref="AN17:AP17"/>
    <mergeCell ref="B20:D20"/>
    <mergeCell ref="E20:H20"/>
    <mergeCell ref="I20:L20"/>
    <mergeCell ref="M20:P20"/>
    <mergeCell ref="Q20:T20"/>
    <mergeCell ref="B19:D19"/>
    <mergeCell ref="E19:H19"/>
    <mergeCell ref="I19:L19"/>
    <mergeCell ref="M19:P19"/>
    <mergeCell ref="Q19:T19"/>
    <mergeCell ref="U20:X20"/>
    <mergeCell ref="Y20:AB20"/>
    <mergeCell ref="AC20:AF20"/>
    <mergeCell ref="AG20:AJ20"/>
    <mergeCell ref="AK20:AM20"/>
    <mergeCell ref="AN20:AP20"/>
    <mergeCell ref="Y19:AB19"/>
    <mergeCell ref="AC19:AF19"/>
    <mergeCell ref="AG19:AJ19"/>
    <mergeCell ref="AK19:AM19"/>
    <mergeCell ref="AN19:AP19"/>
    <mergeCell ref="U19:X19"/>
    <mergeCell ref="B22:D22"/>
    <mergeCell ref="E22:H22"/>
    <mergeCell ref="I22:L22"/>
    <mergeCell ref="M22:P22"/>
    <mergeCell ref="Q22:T22"/>
    <mergeCell ref="B21:D21"/>
    <mergeCell ref="E21:H21"/>
    <mergeCell ref="I21:L21"/>
    <mergeCell ref="M21:P21"/>
    <mergeCell ref="Q21:T21"/>
    <mergeCell ref="U22:X22"/>
    <mergeCell ref="Y22:AB22"/>
    <mergeCell ref="AC22:AF22"/>
    <mergeCell ref="AG22:AJ22"/>
    <mergeCell ref="AK22:AM22"/>
    <mergeCell ref="AN22:AP22"/>
    <mergeCell ref="Y21:AB21"/>
    <mergeCell ref="AC21:AF21"/>
    <mergeCell ref="AG21:AJ21"/>
    <mergeCell ref="AK21:AM21"/>
    <mergeCell ref="AN21:AP21"/>
    <mergeCell ref="U21:X21"/>
    <mergeCell ref="U23:X23"/>
    <mergeCell ref="Y23:AB23"/>
    <mergeCell ref="AC23:AF23"/>
    <mergeCell ref="AG23:AJ23"/>
    <mergeCell ref="AK23:AM23"/>
    <mergeCell ref="AN23:AP23"/>
    <mergeCell ref="B23:D23"/>
    <mergeCell ref="E23:H23"/>
    <mergeCell ref="I23:L23"/>
    <mergeCell ref="M23:P23"/>
    <mergeCell ref="Q23:T23"/>
    <mergeCell ref="B25:D25"/>
    <mergeCell ref="E25:H25"/>
    <mergeCell ref="I25:L25"/>
    <mergeCell ref="M25:P25"/>
    <mergeCell ref="Q25:T25"/>
    <mergeCell ref="B24:D24"/>
    <mergeCell ref="E24:H24"/>
    <mergeCell ref="I24:L24"/>
    <mergeCell ref="M24:P24"/>
    <mergeCell ref="Q24:T24"/>
    <mergeCell ref="U25:X25"/>
    <mergeCell ref="Y25:AB25"/>
    <mergeCell ref="AC25:AF25"/>
    <mergeCell ref="AG25:AJ25"/>
    <mergeCell ref="AK25:AM25"/>
    <mergeCell ref="AN25:AP25"/>
    <mergeCell ref="Y24:AB24"/>
    <mergeCell ref="AC24:AF24"/>
    <mergeCell ref="AG24:AJ24"/>
    <mergeCell ref="AK24:AM24"/>
    <mergeCell ref="AN24:AP24"/>
    <mergeCell ref="U24:X24"/>
    <mergeCell ref="A27:D28"/>
    <mergeCell ref="E27:H28"/>
    <mergeCell ref="I27:L28"/>
    <mergeCell ref="M27:P28"/>
    <mergeCell ref="Q27:T28"/>
    <mergeCell ref="B26:D26"/>
    <mergeCell ref="E26:H26"/>
    <mergeCell ref="I26:L26"/>
    <mergeCell ref="M26:P26"/>
    <mergeCell ref="Q26:T26"/>
    <mergeCell ref="U27:X28"/>
    <mergeCell ref="Y27:AB28"/>
    <mergeCell ref="AC27:AF28"/>
    <mergeCell ref="AG27:AJ28"/>
    <mergeCell ref="AK27:AM28"/>
    <mergeCell ref="AN27:AP28"/>
    <mergeCell ref="Y26:AB26"/>
    <mergeCell ref="AC26:AF26"/>
    <mergeCell ref="AG26:AJ26"/>
    <mergeCell ref="AK26:AM26"/>
    <mergeCell ref="AN26:AP26"/>
    <mergeCell ref="U26:X26"/>
    <mergeCell ref="A36:D37"/>
    <mergeCell ref="K36:K37"/>
    <mergeCell ref="P36:P37"/>
    <mergeCell ref="Z36:AA37"/>
    <mergeCell ref="AB36:AN37"/>
    <mergeCell ref="AO36:AO37"/>
    <mergeCell ref="A29:D30"/>
    <mergeCell ref="E29:T30"/>
    <mergeCell ref="U29:AJ30"/>
    <mergeCell ref="AK29:AP30"/>
    <mergeCell ref="A34:D35"/>
    <mergeCell ref="H34:P35"/>
    <mergeCell ref="Q34:R35"/>
    <mergeCell ref="V34:W37"/>
    <mergeCell ref="AJ34:AM35"/>
    <mergeCell ref="Z34:AF35"/>
  </mergeCells>
  <phoneticPr fontId="3"/>
  <dataValidations count="1">
    <dataValidation type="list" allowBlank="1" showInputMessage="1" sqref="E65548:AK65562 JA65548:KG65562 SW65548:UC65562 ACS65548:ADY65562 AMO65548:ANU65562 AWK65548:AXQ65562 BGG65548:BHM65562 BQC65548:BRI65562 BZY65548:CBE65562 CJU65548:CLA65562 CTQ65548:CUW65562 DDM65548:DES65562 DNI65548:DOO65562 DXE65548:DYK65562 EHA65548:EIG65562 EQW65548:ESC65562 FAS65548:FBY65562 FKO65548:FLU65562 FUK65548:FVQ65562 GEG65548:GFM65562 GOC65548:GPI65562 GXY65548:GZE65562 HHU65548:HJA65562 HRQ65548:HSW65562 IBM65548:ICS65562 ILI65548:IMO65562 IVE65548:IWK65562 JFA65548:JGG65562 JOW65548:JQC65562 JYS65548:JZY65562 KIO65548:KJU65562 KSK65548:KTQ65562 LCG65548:LDM65562 LMC65548:LNI65562 LVY65548:LXE65562 MFU65548:MHA65562 MPQ65548:MQW65562 MZM65548:NAS65562 NJI65548:NKO65562 NTE65548:NUK65562 ODA65548:OEG65562 OMW65548:OOC65562 OWS65548:OXY65562 PGO65548:PHU65562 PQK65548:PRQ65562 QAG65548:QBM65562 QKC65548:QLI65562 QTY65548:QVE65562 RDU65548:RFA65562 RNQ65548:ROW65562 RXM65548:RYS65562 SHI65548:SIO65562 SRE65548:SSK65562 TBA65548:TCG65562 TKW65548:TMC65562 TUS65548:TVY65562 UEO65548:UFU65562 UOK65548:UPQ65562 UYG65548:UZM65562 VIC65548:VJI65562 VRY65548:VTE65562 WBU65548:WDA65562 WLQ65548:WMW65562 WVM65548:WWS65562 E131084:AK131098 JA131084:KG131098 SW131084:UC131098 ACS131084:ADY131098 AMO131084:ANU131098 AWK131084:AXQ131098 BGG131084:BHM131098 BQC131084:BRI131098 BZY131084:CBE131098 CJU131084:CLA131098 CTQ131084:CUW131098 DDM131084:DES131098 DNI131084:DOO131098 DXE131084:DYK131098 EHA131084:EIG131098 EQW131084:ESC131098 FAS131084:FBY131098 FKO131084:FLU131098 FUK131084:FVQ131098 GEG131084:GFM131098 GOC131084:GPI131098 GXY131084:GZE131098 HHU131084:HJA131098 HRQ131084:HSW131098 IBM131084:ICS131098 ILI131084:IMO131098 IVE131084:IWK131098 JFA131084:JGG131098 JOW131084:JQC131098 JYS131084:JZY131098 KIO131084:KJU131098 KSK131084:KTQ131098 LCG131084:LDM131098 LMC131084:LNI131098 LVY131084:LXE131098 MFU131084:MHA131098 MPQ131084:MQW131098 MZM131084:NAS131098 NJI131084:NKO131098 NTE131084:NUK131098 ODA131084:OEG131098 OMW131084:OOC131098 OWS131084:OXY131098 PGO131084:PHU131098 PQK131084:PRQ131098 QAG131084:QBM131098 QKC131084:QLI131098 QTY131084:QVE131098 RDU131084:RFA131098 RNQ131084:ROW131098 RXM131084:RYS131098 SHI131084:SIO131098 SRE131084:SSK131098 TBA131084:TCG131098 TKW131084:TMC131098 TUS131084:TVY131098 UEO131084:UFU131098 UOK131084:UPQ131098 UYG131084:UZM131098 VIC131084:VJI131098 VRY131084:VTE131098 WBU131084:WDA131098 WLQ131084:WMW131098 WVM131084:WWS131098 E196620:AK196634 JA196620:KG196634 SW196620:UC196634 ACS196620:ADY196634 AMO196620:ANU196634 AWK196620:AXQ196634 BGG196620:BHM196634 BQC196620:BRI196634 BZY196620:CBE196634 CJU196620:CLA196634 CTQ196620:CUW196634 DDM196620:DES196634 DNI196620:DOO196634 DXE196620:DYK196634 EHA196620:EIG196634 EQW196620:ESC196634 FAS196620:FBY196634 FKO196620:FLU196634 FUK196620:FVQ196634 GEG196620:GFM196634 GOC196620:GPI196634 GXY196620:GZE196634 HHU196620:HJA196634 HRQ196620:HSW196634 IBM196620:ICS196634 ILI196620:IMO196634 IVE196620:IWK196634 JFA196620:JGG196634 JOW196620:JQC196634 JYS196620:JZY196634 KIO196620:KJU196634 KSK196620:KTQ196634 LCG196620:LDM196634 LMC196620:LNI196634 LVY196620:LXE196634 MFU196620:MHA196634 MPQ196620:MQW196634 MZM196620:NAS196634 NJI196620:NKO196634 NTE196620:NUK196634 ODA196620:OEG196634 OMW196620:OOC196634 OWS196620:OXY196634 PGO196620:PHU196634 PQK196620:PRQ196634 QAG196620:QBM196634 QKC196620:QLI196634 QTY196620:QVE196634 RDU196620:RFA196634 RNQ196620:ROW196634 RXM196620:RYS196634 SHI196620:SIO196634 SRE196620:SSK196634 TBA196620:TCG196634 TKW196620:TMC196634 TUS196620:TVY196634 UEO196620:UFU196634 UOK196620:UPQ196634 UYG196620:UZM196634 VIC196620:VJI196634 VRY196620:VTE196634 WBU196620:WDA196634 WLQ196620:WMW196634 WVM196620:WWS196634 E262156:AK262170 JA262156:KG262170 SW262156:UC262170 ACS262156:ADY262170 AMO262156:ANU262170 AWK262156:AXQ262170 BGG262156:BHM262170 BQC262156:BRI262170 BZY262156:CBE262170 CJU262156:CLA262170 CTQ262156:CUW262170 DDM262156:DES262170 DNI262156:DOO262170 DXE262156:DYK262170 EHA262156:EIG262170 EQW262156:ESC262170 FAS262156:FBY262170 FKO262156:FLU262170 FUK262156:FVQ262170 GEG262156:GFM262170 GOC262156:GPI262170 GXY262156:GZE262170 HHU262156:HJA262170 HRQ262156:HSW262170 IBM262156:ICS262170 ILI262156:IMO262170 IVE262156:IWK262170 JFA262156:JGG262170 JOW262156:JQC262170 JYS262156:JZY262170 KIO262156:KJU262170 KSK262156:KTQ262170 LCG262156:LDM262170 LMC262156:LNI262170 LVY262156:LXE262170 MFU262156:MHA262170 MPQ262156:MQW262170 MZM262156:NAS262170 NJI262156:NKO262170 NTE262156:NUK262170 ODA262156:OEG262170 OMW262156:OOC262170 OWS262156:OXY262170 PGO262156:PHU262170 PQK262156:PRQ262170 QAG262156:QBM262170 QKC262156:QLI262170 QTY262156:QVE262170 RDU262156:RFA262170 RNQ262156:ROW262170 RXM262156:RYS262170 SHI262156:SIO262170 SRE262156:SSK262170 TBA262156:TCG262170 TKW262156:TMC262170 TUS262156:TVY262170 UEO262156:UFU262170 UOK262156:UPQ262170 UYG262156:UZM262170 VIC262156:VJI262170 VRY262156:VTE262170 WBU262156:WDA262170 WLQ262156:WMW262170 WVM262156:WWS262170 E327692:AK327706 JA327692:KG327706 SW327692:UC327706 ACS327692:ADY327706 AMO327692:ANU327706 AWK327692:AXQ327706 BGG327692:BHM327706 BQC327692:BRI327706 BZY327692:CBE327706 CJU327692:CLA327706 CTQ327692:CUW327706 DDM327692:DES327706 DNI327692:DOO327706 DXE327692:DYK327706 EHA327692:EIG327706 EQW327692:ESC327706 FAS327692:FBY327706 FKO327692:FLU327706 FUK327692:FVQ327706 GEG327692:GFM327706 GOC327692:GPI327706 GXY327692:GZE327706 HHU327692:HJA327706 HRQ327692:HSW327706 IBM327692:ICS327706 ILI327692:IMO327706 IVE327692:IWK327706 JFA327692:JGG327706 JOW327692:JQC327706 JYS327692:JZY327706 KIO327692:KJU327706 KSK327692:KTQ327706 LCG327692:LDM327706 LMC327692:LNI327706 LVY327692:LXE327706 MFU327692:MHA327706 MPQ327692:MQW327706 MZM327692:NAS327706 NJI327692:NKO327706 NTE327692:NUK327706 ODA327692:OEG327706 OMW327692:OOC327706 OWS327692:OXY327706 PGO327692:PHU327706 PQK327692:PRQ327706 QAG327692:QBM327706 QKC327692:QLI327706 QTY327692:QVE327706 RDU327692:RFA327706 RNQ327692:ROW327706 RXM327692:RYS327706 SHI327692:SIO327706 SRE327692:SSK327706 TBA327692:TCG327706 TKW327692:TMC327706 TUS327692:TVY327706 UEO327692:UFU327706 UOK327692:UPQ327706 UYG327692:UZM327706 VIC327692:VJI327706 VRY327692:VTE327706 WBU327692:WDA327706 WLQ327692:WMW327706 WVM327692:WWS327706 E393228:AK393242 JA393228:KG393242 SW393228:UC393242 ACS393228:ADY393242 AMO393228:ANU393242 AWK393228:AXQ393242 BGG393228:BHM393242 BQC393228:BRI393242 BZY393228:CBE393242 CJU393228:CLA393242 CTQ393228:CUW393242 DDM393228:DES393242 DNI393228:DOO393242 DXE393228:DYK393242 EHA393228:EIG393242 EQW393228:ESC393242 FAS393228:FBY393242 FKO393228:FLU393242 FUK393228:FVQ393242 GEG393228:GFM393242 GOC393228:GPI393242 GXY393228:GZE393242 HHU393228:HJA393242 HRQ393228:HSW393242 IBM393228:ICS393242 ILI393228:IMO393242 IVE393228:IWK393242 JFA393228:JGG393242 JOW393228:JQC393242 JYS393228:JZY393242 KIO393228:KJU393242 KSK393228:KTQ393242 LCG393228:LDM393242 LMC393228:LNI393242 LVY393228:LXE393242 MFU393228:MHA393242 MPQ393228:MQW393242 MZM393228:NAS393242 NJI393228:NKO393242 NTE393228:NUK393242 ODA393228:OEG393242 OMW393228:OOC393242 OWS393228:OXY393242 PGO393228:PHU393242 PQK393228:PRQ393242 QAG393228:QBM393242 QKC393228:QLI393242 QTY393228:QVE393242 RDU393228:RFA393242 RNQ393228:ROW393242 RXM393228:RYS393242 SHI393228:SIO393242 SRE393228:SSK393242 TBA393228:TCG393242 TKW393228:TMC393242 TUS393228:TVY393242 UEO393228:UFU393242 UOK393228:UPQ393242 UYG393228:UZM393242 VIC393228:VJI393242 VRY393228:VTE393242 WBU393228:WDA393242 WLQ393228:WMW393242 WVM393228:WWS393242 E458764:AK458778 JA458764:KG458778 SW458764:UC458778 ACS458764:ADY458778 AMO458764:ANU458778 AWK458764:AXQ458778 BGG458764:BHM458778 BQC458764:BRI458778 BZY458764:CBE458778 CJU458764:CLA458778 CTQ458764:CUW458778 DDM458764:DES458778 DNI458764:DOO458778 DXE458764:DYK458778 EHA458764:EIG458778 EQW458764:ESC458778 FAS458764:FBY458778 FKO458764:FLU458778 FUK458764:FVQ458778 GEG458764:GFM458778 GOC458764:GPI458778 GXY458764:GZE458778 HHU458764:HJA458778 HRQ458764:HSW458778 IBM458764:ICS458778 ILI458764:IMO458778 IVE458764:IWK458778 JFA458764:JGG458778 JOW458764:JQC458778 JYS458764:JZY458778 KIO458764:KJU458778 KSK458764:KTQ458778 LCG458764:LDM458778 LMC458764:LNI458778 LVY458764:LXE458778 MFU458764:MHA458778 MPQ458764:MQW458778 MZM458764:NAS458778 NJI458764:NKO458778 NTE458764:NUK458778 ODA458764:OEG458778 OMW458764:OOC458778 OWS458764:OXY458778 PGO458764:PHU458778 PQK458764:PRQ458778 QAG458764:QBM458778 QKC458764:QLI458778 QTY458764:QVE458778 RDU458764:RFA458778 RNQ458764:ROW458778 RXM458764:RYS458778 SHI458764:SIO458778 SRE458764:SSK458778 TBA458764:TCG458778 TKW458764:TMC458778 TUS458764:TVY458778 UEO458764:UFU458778 UOK458764:UPQ458778 UYG458764:UZM458778 VIC458764:VJI458778 VRY458764:VTE458778 WBU458764:WDA458778 WLQ458764:WMW458778 WVM458764:WWS458778 E524300:AK524314 JA524300:KG524314 SW524300:UC524314 ACS524300:ADY524314 AMO524300:ANU524314 AWK524300:AXQ524314 BGG524300:BHM524314 BQC524300:BRI524314 BZY524300:CBE524314 CJU524300:CLA524314 CTQ524300:CUW524314 DDM524300:DES524314 DNI524300:DOO524314 DXE524300:DYK524314 EHA524300:EIG524314 EQW524300:ESC524314 FAS524300:FBY524314 FKO524300:FLU524314 FUK524300:FVQ524314 GEG524300:GFM524314 GOC524300:GPI524314 GXY524300:GZE524314 HHU524300:HJA524314 HRQ524300:HSW524314 IBM524300:ICS524314 ILI524300:IMO524314 IVE524300:IWK524314 JFA524300:JGG524314 JOW524300:JQC524314 JYS524300:JZY524314 KIO524300:KJU524314 KSK524300:KTQ524314 LCG524300:LDM524314 LMC524300:LNI524314 LVY524300:LXE524314 MFU524300:MHA524314 MPQ524300:MQW524314 MZM524300:NAS524314 NJI524300:NKO524314 NTE524300:NUK524314 ODA524300:OEG524314 OMW524300:OOC524314 OWS524300:OXY524314 PGO524300:PHU524314 PQK524300:PRQ524314 QAG524300:QBM524314 QKC524300:QLI524314 QTY524300:QVE524314 RDU524300:RFA524314 RNQ524300:ROW524314 RXM524300:RYS524314 SHI524300:SIO524314 SRE524300:SSK524314 TBA524300:TCG524314 TKW524300:TMC524314 TUS524300:TVY524314 UEO524300:UFU524314 UOK524300:UPQ524314 UYG524300:UZM524314 VIC524300:VJI524314 VRY524300:VTE524314 WBU524300:WDA524314 WLQ524300:WMW524314 WVM524300:WWS524314 E589836:AK589850 JA589836:KG589850 SW589836:UC589850 ACS589836:ADY589850 AMO589836:ANU589850 AWK589836:AXQ589850 BGG589836:BHM589850 BQC589836:BRI589850 BZY589836:CBE589850 CJU589836:CLA589850 CTQ589836:CUW589850 DDM589836:DES589850 DNI589836:DOO589850 DXE589836:DYK589850 EHA589836:EIG589850 EQW589836:ESC589850 FAS589836:FBY589850 FKO589836:FLU589850 FUK589836:FVQ589850 GEG589836:GFM589850 GOC589836:GPI589850 GXY589836:GZE589850 HHU589836:HJA589850 HRQ589836:HSW589850 IBM589836:ICS589850 ILI589836:IMO589850 IVE589836:IWK589850 JFA589836:JGG589850 JOW589836:JQC589850 JYS589836:JZY589850 KIO589836:KJU589850 KSK589836:KTQ589850 LCG589836:LDM589850 LMC589836:LNI589850 LVY589836:LXE589850 MFU589836:MHA589850 MPQ589836:MQW589850 MZM589836:NAS589850 NJI589836:NKO589850 NTE589836:NUK589850 ODA589836:OEG589850 OMW589836:OOC589850 OWS589836:OXY589850 PGO589836:PHU589850 PQK589836:PRQ589850 QAG589836:QBM589850 QKC589836:QLI589850 QTY589836:QVE589850 RDU589836:RFA589850 RNQ589836:ROW589850 RXM589836:RYS589850 SHI589836:SIO589850 SRE589836:SSK589850 TBA589836:TCG589850 TKW589836:TMC589850 TUS589836:TVY589850 UEO589836:UFU589850 UOK589836:UPQ589850 UYG589836:UZM589850 VIC589836:VJI589850 VRY589836:VTE589850 WBU589836:WDA589850 WLQ589836:WMW589850 WVM589836:WWS589850 E655372:AK655386 JA655372:KG655386 SW655372:UC655386 ACS655372:ADY655386 AMO655372:ANU655386 AWK655372:AXQ655386 BGG655372:BHM655386 BQC655372:BRI655386 BZY655372:CBE655386 CJU655372:CLA655386 CTQ655372:CUW655386 DDM655372:DES655386 DNI655372:DOO655386 DXE655372:DYK655386 EHA655372:EIG655386 EQW655372:ESC655386 FAS655372:FBY655386 FKO655372:FLU655386 FUK655372:FVQ655386 GEG655372:GFM655386 GOC655372:GPI655386 GXY655372:GZE655386 HHU655372:HJA655386 HRQ655372:HSW655386 IBM655372:ICS655386 ILI655372:IMO655386 IVE655372:IWK655386 JFA655372:JGG655386 JOW655372:JQC655386 JYS655372:JZY655386 KIO655372:KJU655386 KSK655372:KTQ655386 LCG655372:LDM655386 LMC655372:LNI655386 LVY655372:LXE655386 MFU655372:MHA655386 MPQ655372:MQW655386 MZM655372:NAS655386 NJI655372:NKO655386 NTE655372:NUK655386 ODA655372:OEG655386 OMW655372:OOC655386 OWS655372:OXY655386 PGO655372:PHU655386 PQK655372:PRQ655386 QAG655372:QBM655386 QKC655372:QLI655386 QTY655372:QVE655386 RDU655372:RFA655386 RNQ655372:ROW655386 RXM655372:RYS655386 SHI655372:SIO655386 SRE655372:SSK655386 TBA655372:TCG655386 TKW655372:TMC655386 TUS655372:TVY655386 UEO655372:UFU655386 UOK655372:UPQ655386 UYG655372:UZM655386 VIC655372:VJI655386 VRY655372:VTE655386 WBU655372:WDA655386 WLQ655372:WMW655386 WVM655372:WWS655386 E720908:AK720922 JA720908:KG720922 SW720908:UC720922 ACS720908:ADY720922 AMO720908:ANU720922 AWK720908:AXQ720922 BGG720908:BHM720922 BQC720908:BRI720922 BZY720908:CBE720922 CJU720908:CLA720922 CTQ720908:CUW720922 DDM720908:DES720922 DNI720908:DOO720922 DXE720908:DYK720922 EHA720908:EIG720922 EQW720908:ESC720922 FAS720908:FBY720922 FKO720908:FLU720922 FUK720908:FVQ720922 GEG720908:GFM720922 GOC720908:GPI720922 GXY720908:GZE720922 HHU720908:HJA720922 HRQ720908:HSW720922 IBM720908:ICS720922 ILI720908:IMO720922 IVE720908:IWK720922 JFA720908:JGG720922 JOW720908:JQC720922 JYS720908:JZY720922 KIO720908:KJU720922 KSK720908:KTQ720922 LCG720908:LDM720922 LMC720908:LNI720922 LVY720908:LXE720922 MFU720908:MHA720922 MPQ720908:MQW720922 MZM720908:NAS720922 NJI720908:NKO720922 NTE720908:NUK720922 ODA720908:OEG720922 OMW720908:OOC720922 OWS720908:OXY720922 PGO720908:PHU720922 PQK720908:PRQ720922 QAG720908:QBM720922 QKC720908:QLI720922 QTY720908:QVE720922 RDU720908:RFA720922 RNQ720908:ROW720922 RXM720908:RYS720922 SHI720908:SIO720922 SRE720908:SSK720922 TBA720908:TCG720922 TKW720908:TMC720922 TUS720908:TVY720922 UEO720908:UFU720922 UOK720908:UPQ720922 UYG720908:UZM720922 VIC720908:VJI720922 VRY720908:VTE720922 WBU720908:WDA720922 WLQ720908:WMW720922 WVM720908:WWS720922 E786444:AK786458 JA786444:KG786458 SW786444:UC786458 ACS786444:ADY786458 AMO786444:ANU786458 AWK786444:AXQ786458 BGG786444:BHM786458 BQC786444:BRI786458 BZY786444:CBE786458 CJU786444:CLA786458 CTQ786444:CUW786458 DDM786444:DES786458 DNI786444:DOO786458 DXE786444:DYK786458 EHA786444:EIG786458 EQW786444:ESC786458 FAS786444:FBY786458 FKO786444:FLU786458 FUK786444:FVQ786458 GEG786444:GFM786458 GOC786444:GPI786458 GXY786444:GZE786458 HHU786444:HJA786458 HRQ786444:HSW786458 IBM786444:ICS786458 ILI786444:IMO786458 IVE786444:IWK786458 JFA786444:JGG786458 JOW786444:JQC786458 JYS786444:JZY786458 KIO786444:KJU786458 KSK786444:KTQ786458 LCG786444:LDM786458 LMC786444:LNI786458 LVY786444:LXE786458 MFU786444:MHA786458 MPQ786444:MQW786458 MZM786444:NAS786458 NJI786444:NKO786458 NTE786444:NUK786458 ODA786444:OEG786458 OMW786444:OOC786458 OWS786444:OXY786458 PGO786444:PHU786458 PQK786444:PRQ786458 QAG786444:QBM786458 QKC786444:QLI786458 QTY786444:QVE786458 RDU786444:RFA786458 RNQ786444:ROW786458 RXM786444:RYS786458 SHI786444:SIO786458 SRE786444:SSK786458 TBA786444:TCG786458 TKW786444:TMC786458 TUS786444:TVY786458 UEO786444:UFU786458 UOK786444:UPQ786458 UYG786444:UZM786458 VIC786444:VJI786458 VRY786444:VTE786458 WBU786444:WDA786458 WLQ786444:WMW786458 WVM786444:WWS786458 E851980:AK851994 JA851980:KG851994 SW851980:UC851994 ACS851980:ADY851994 AMO851980:ANU851994 AWK851980:AXQ851994 BGG851980:BHM851994 BQC851980:BRI851994 BZY851980:CBE851994 CJU851980:CLA851994 CTQ851980:CUW851994 DDM851980:DES851994 DNI851980:DOO851994 DXE851980:DYK851994 EHA851980:EIG851994 EQW851980:ESC851994 FAS851980:FBY851994 FKO851980:FLU851994 FUK851980:FVQ851994 GEG851980:GFM851994 GOC851980:GPI851994 GXY851980:GZE851994 HHU851980:HJA851994 HRQ851980:HSW851994 IBM851980:ICS851994 ILI851980:IMO851994 IVE851980:IWK851994 JFA851980:JGG851994 JOW851980:JQC851994 JYS851980:JZY851994 KIO851980:KJU851994 KSK851980:KTQ851994 LCG851980:LDM851994 LMC851980:LNI851994 LVY851980:LXE851994 MFU851980:MHA851994 MPQ851980:MQW851994 MZM851980:NAS851994 NJI851980:NKO851994 NTE851980:NUK851994 ODA851980:OEG851994 OMW851980:OOC851994 OWS851980:OXY851994 PGO851980:PHU851994 PQK851980:PRQ851994 QAG851980:QBM851994 QKC851980:QLI851994 QTY851980:QVE851994 RDU851980:RFA851994 RNQ851980:ROW851994 RXM851980:RYS851994 SHI851980:SIO851994 SRE851980:SSK851994 TBA851980:TCG851994 TKW851980:TMC851994 TUS851980:TVY851994 UEO851980:UFU851994 UOK851980:UPQ851994 UYG851980:UZM851994 VIC851980:VJI851994 VRY851980:VTE851994 WBU851980:WDA851994 WLQ851980:WMW851994 WVM851980:WWS851994 E917516:AK917530 JA917516:KG917530 SW917516:UC917530 ACS917516:ADY917530 AMO917516:ANU917530 AWK917516:AXQ917530 BGG917516:BHM917530 BQC917516:BRI917530 BZY917516:CBE917530 CJU917516:CLA917530 CTQ917516:CUW917530 DDM917516:DES917530 DNI917516:DOO917530 DXE917516:DYK917530 EHA917516:EIG917530 EQW917516:ESC917530 FAS917516:FBY917530 FKO917516:FLU917530 FUK917516:FVQ917530 GEG917516:GFM917530 GOC917516:GPI917530 GXY917516:GZE917530 HHU917516:HJA917530 HRQ917516:HSW917530 IBM917516:ICS917530 ILI917516:IMO917530 IVE917516:IWK917530 JFA917516:JGG917530 JOW917516:JQC917530 JYS917516:JZY917530 KIO917516:KJU917530 KSK917516:KTQ917530 LCG917516:LDM917530 LMC917516:LNI917530 LVY917516:LXE917530 MFU917516:MHA917530 MPQ917516:MQW917530 MZM917516:NAS917530 NJI917516:NKO917530 NTE917516:NUK917530 ODA917516:OEG917530 OMW917516:OOC917530 OWS917516:OXY917530 PGO917516:PHU917530 PQK917516:PRQ917530 QAG917516:QBM917530 QKC917516:QLI917530 QTY917516:QVE917530 RDU917516:RFA917530 RNQ917516:ROW917530 RXM917516:RYS917530 SHI917516:SIO917530 SRE917516:SSK917530 TBA917516:TCG917530 TKW917516:TMC917530 TUS917516:TVY917530 UEO917516:UFU917530 UOK917516:UPQ917530 UYG917516:UZM917530 VIC917516:VJI917530 VRY917516:VTE917530 WBU917516:WDA917530 WLQ917516:WMW917530 WVM917516:WWS917530 E983052:AK983066 JA983052:KG983066 SW983052:UC983066 ACS983052:ADY983066 AMO983052:ANU983066 AWK983052:AXQ983066 BGG983052:BHM983066 BQC983052:BRI983066 BZY983052:CBE983066 CJU983052:CLA983066 CTQ983052:CUW983066 DDM983052:DES983066 DNI983052:DOO983066 DXE983052:DYK983066 EHA983052:EIG983066 EQW983052:ESC983066 FAS983052:FBY983066 FKO983052:FLU983066 FUK983052:FVQ983066 GEG983052:GFM983066 GOC983052:GPI983066 GXY983052:GZE983066 HHU983052:HJA983066 HRQ983052:HSW983066 IBM983052:ICS983066 ILI983052:IMO983066 IVE983052:IWK983066 JFA983052:JGG983066 JOW983052:JQC983066 JYS983052:JZY983066 KIO983052:KJU983066 KSK983052:KTQ983066 LCG983052:LDM983066 LMC983052:LNI983066 LVY983052:LXE983066 MFU983052:MHA983066 MPQ983052:MQW983066 MZM983052:NAS983066 NJI983052:NKO983066 NTE983052:NUK983066 ODA983052:OEG983066 OMW983052:OOC983066 OWS983052:OXY983066 PGO983052:PHU983066 PQK983052:PRQ983066 QAG983052:QBM983066 QKC983052:QLI983066 QTY983052:QVE983066 RDU983052:RFA983066 RNQ983052:ROW983066 RXM983052:RYS983066 SHI983052:SIO983066 SRE983052:SSK983066 TBA983052:TCG983066 TKW983052:TMC983066 TUS983052:TVY983066 UEO983052:UFU983066 UOK983052:UPQ983066 UYG983052:UZM983066 VIC983052:VJI983066 VRY983052:VTE983066 WBU983052:WDA983066 WLQ983052:WMW983066 WVM983052:WWS983066 AN65548:AN65562 KJ65548:KJ65562 UF65548:UF65562 AEB65548:AEB65562 ANX65548:ANX65562 AXT65548:AXT65562 BHP65548:BHP65562 BRL65548:BRL65562 CBH65548:CBH65562 CLD65548:CLD65562 CUZ65548:CUZ65562 DEV65548:DEV65562 DOR65548:DOR65562 DYN65548:DYN65562 EIJ65548:EIJ65562 ESF65548:ESF65562 FCB65548:FCB65562 FLX65548:FLX65562 FVT65548:FVT65562 GFP65548:GFP65562 GPL65548:GPL65562 GZH65548:GZH65562 HJD65548:HJD65562 HSZ65548:HSZ65562 ICV65548:ICV65562 IMR65548:IMR65562 IWN65548:IWN65562 JGJ65548:JGJ65562 JQF65548:JQF65562 KAB65548:KAB65562 KJX65548:KJX65562 KTT65548:KTT65562 LDP65548:LDP65562 LNL65548:LNL65562 LXH65548:LXH65562 MHD65548:MHD65562 MQZ65548:MQZ65562 NAV65548:NAV65562 NKR65548:NKR65562 NUN65548:NUN65562 OEJ65548:OEJ65562 OOF65548:OOF65562 OYB65548:OYB65562 PHX65548:PHX65562 PRT65548:PRT65562 QBP65548:QBP65562 QLL65548:QLL65562 QVH65548:QVH65562 RFD65548:RFD65562 ROZ65548:ROZ65562 RYV65548:RYV65562 SIR65548:SIR65562 SSN65548:SSN65562 TCJ65548:TCJ65562 TMF65548:TMF65562 TWB65548:TWB65562 UFX65548:UFX65562 UPT65548:UPT65562 UZP65548:UZP65562 VJL65548:VJL65562 VTH65548:VTH65562 WDD65548:WDD65562 WMZ65548:WMZ65562 WWV65548:WWV65562 AN131084:AN131098 KJ131084:KJ131098 UF131084:UF131098 AEB131084:AEB131098 ANX131084:ANX131098 AXT131084:AXT131098 BHP131084:BHP131098 BRL131084:BRL131098 CBH131084:CBH131098 CLD131084:CLD131098 CUZ131084:CUZ131098 DEV131084:DEV131098 DOR131084:DOR131098 DYN131084:DYN131098 EIJ131084:EIJ131098 ESF131084:ESF131098 FCB131084:FCB131098 FLX131084:FLX131098 FVT131084:FVT131098 GFP131084:GFP131098 GPL131084:GPL131098 GZH131084:GZH131098 HJD131084:HJD131098 HSZ131084:HSZ131098 ICV131084:ICV131098 IMR131084:IMR131098 IWN131084:IWN131098 JGJ131084:JGJ131098 JQF131084:JQF131098 KAB131084:KAB131098 KJX131084:KJX131098 KTT131084:KTT131098 LDP131084:LDP131098 LNL131084:LNL131098 LXH131084:LXH131098 MHD131084:MHD131098 MQZ131084:MQZ131098 NAV131084:NAV131098 NKR131084:NKR131098 NUN131084:NUN131098 OEJ131084:OEJ131098 OOF131084:OOF131098 OYB131084:OYB131098 PHX131084:PHX131098 PRT131084:PRT131098 QBP131084:QBP131098 QLL131084:QLL131098 QVH131084:QVH131098 RFD131084:RFD131098 ROZ131084:ROZ131098 RYV131084:RYV131098 SIR131084:SIR131098 SSN131084:SSN131098 TCJ131084:TCJ131098 TMF131084:TMF131098 TWB131084:TWB131098 UFX131084:UFX131098 UPT131084:UPT131098 UZP131084:UZP131098 VJL131084:VJL131098 VTH131084:VTH131098 WDD131084:WDD131098 WMZ131084:WMZ131098 WWV131084:WWV131098 AN196620:AN196634 KJ196620:KJ196634 UF196620:UF196634 AEB196620:AEB196634 ANX196620:ANX196634 AXT196620:AXT196634 BHP196620:BHP196634 BRL196620:BRL196634 CBH196620:CBH196634 CLD196620:CLD196634 CUZ196620:CUZ196634 DEV196620:DEV196634 DOR196620:DOR196634 DYN196620:DYN196634 EIJ196620:EIJ196634 ESF196620:ESF196634 FCB196620:FCB196634 FLX196620:FLX196634 FVT196620:FVT196634 GFP196620:GFP196634 GPL196620:GPL196634 GZH196620:GZH196634 HJD196620:HJD196634 HSZ196620:HSZ196634 ICV196620:ICV196634 IMR196620:IMR196634 IWN196620:IWN196634 JGJ196620:JGJ196634 JQF196620:JQF196634 KAB196620:KAB196634 KJX196620:KJX196634 KTT196620:KTT196634 LDP196620:LDP196634 LNL196620:LNL196634 LXH196620:LXH196634 MHD196620:MHD196634 MQZ196620:MQZ196634 NAV196620:NAV196634 NKR196620:NKR196634 NUN196620:NUN196634 OEJ196620:OEJ196634 OOF196620:OOF196634 OYB196620:OYB196634 PHX196620:PHX196634 PRT196620:PRT196634 QBP196620:QBP196634 QLL196620:QLL196634 QVH196620:QVH196634 RFD196620:RFD196634 ROZ196620:ROZ196634 RYV196620:RYV196634 SIR196620:SIR196634 SSN196620:SSN196634 TCJ196620:TCJ196634 TMF196620:TMF196634 TWB196620:TWB196634 UFX196620:UFX196634 UPT196620:UPT196634 UZP196620:UZP196634 VJL196620:VJL196634 VTH196620:VTH196634 WDD196620:WDD196634 WMZ196620:WMZ196634 WWV196620:WWV196634 AN262156:AN262170 KJ262156:KJ262170 UF262156:UF262170 AEB262156:AEB262170 ANX262156:ANX262170 AXT262156:AXT262170 BHP262156:BHP262170 BRL262156:BRL262170 CBH262156:CBH262170 CLD262156:CLD262170 CUZ262156:CUZ262170 DEV262156:DEV262170 DOR262156:DOR262170 DYN262156:DYN262170 EIJ262156:EIJ262170 ESF262156:ESF262170 FCB262156:FCB262170 FLX262156:FLX262170 FVT262156:FVT262170 GFP262156:GFP262170 GPL262156:GPL262170 GZH262156:GZH262170 HJD262156:HJD262170 HSZ262156:HSZ262170 ICV262156:ICV262170 IMR262156:IMR262170 IWN262156:IWN262170 JGJ262156:JGJ262170 JQF262156:JQF262170 KAB262156:KAB262170 KJX262156:KJX262170 KTT262156:KTT262170 LDP262156:LDP262170 LNL262156:LNL262170 LXH262156:LXH262170 MHD262156:MHD262170 MQZ262156:MQZ262170 NAV262156:NAV262170 NKR262156:NKR262170 NUN262156:NUN262170 OEJ262156:OEJ262170 OOF262156:OOF262170 OYB262156:OYB262170 PHX262156:PHX262170 PRT262156:PRT262170 QBP262156:QBP262170 QLL262156:QLL262170 QVH262156:QVH262170 RFD262156:RFD262170 ROZ262156:ROZ262170 RYV262156:RYV262170 SIR262156:SIR262170 SSN262156:SSN262170 TCJ262156:TCJ262170 TMF262156:TMF262170 TWB262156:TWB262170 UFX262156:UFX262170 UPT262156:UPT262170 UZP262156:UZP262170 VJL262156:VJL262170 VTH262156:VTH262170 WDD262156:WDD262170 WMZ262156:WMZ262170 WWV262156:WWV262170 AN327692:AN327706 KJ327692:KJ327706 UF327692:UF327706 AEB327692:AEB327706 ANX327692:ANX327706 AXT327692:AXT327706 BHP327692:BHP327706 BRL327692:BRL327706 CBH327692:CBH327706 CLD327692:CLD327706 CUZ327692:CUZ327706 DEV327692:DEV327706 DOR327692:DOR327706 DYN327692:DYN327706 EIJ327692:EIJ327706 ESF327692:ESF327706 FCB327692:FCB327706 FLX327692:FLX327706 FVT327692:FVT327706 GFP327692:GFP327706 GPL327692:GPL327706 GZH327692:GZH327706 HJD327692:HJD327706 HSZ327692:HSZ327706 ICV327692:ICV327706 IMR327692:IMR327706 IWN327692:IWN327706 JGJ327692:JGJ327706 JQF327692:JQF327706 KAB327692:KAB327706 KJX327692:KJX327706 KTT327692:KTT327706 LDP327692:LDP327706 LNL327692:LNL327706 LXH327692:LXH327706 MHD327692:MHD327706 MQZ327692:MQZ327706 NAV327692:NAV327706 NKR327692:NKR327706 NUN327692:NUN327706 OEJ327692:OEJ327706 OOF327692:OOF327706 OYB327692:OYB327706 PHX327692:PHX327706 PRT327692:PRT327706 QBP327692:QBP327706 QLL327692:QLL327706 QVH327692:QVH327706 RFD327692:RFD327706 ROZ327692:ROZ327706 RYV327692:RYV327706 SIR327692:SIR327706 SSN327692:SSN327706 TCJ327692:TCJ327706 TMF327692:TMF327706 TWB327692:TWB327706 UFX327692:UFX327706 UPT327692:UPT327706 UZP327692:UZP327706 VJL327692:VJL327706 VTH327692:VTH327706 WDD327692:WDD327706 WMZ327692:WMZ327706 WWV327692:WWV327706 AN393228:AN393242 KJ393228:KJ393242 UF393228:UF393242 AEB393228:AEB393242 ANX393228:ANX393242 AXT393228:AXT393242 BHP393228:BHP393242 BRL393228:BRL393242 CBH393228:CBH393242 CLD393228:CLD393242 CUZ393228:CUZ393242 DEV393228:DEV393242 DOR393228:DOR393242 DYN393228:DYN393242 EIJ393228:EIJ393242 ESF393228:ESF393242 FCB393228:FCB393242 FLX393228:FLX393242 FVT393228:FVT393242 GFP393228:GFP393242 GPL393228:GPL393242 GZH393228:GZH393242 HJD393228:HJD393242 HSZ393228:HSZ393242 ICV393228:ICV393242 IMR393228:IMR393242 IWN393228:IWN393242 JGJ393228:JGJ393242 JQF393228:JQF393242 KAB393228:KAB393242 KJX393228:KJX393242 KTT393228:KTT393242 LDP393228:LDP393242 LNL393228:LNL393242 LXH393228:LXH393242 MHD393228:MHD393242 MQZ393228:MQZ393242 NAV393228:NAV393242 NKR393228:NKR393242 NUN393228:NUN393242 OEJ393228:OEJ393242 OOF393228:OOF393242 OYB393228:OYB393242 PHX393228:PHX393242 PRT393228:PRT393242 QBP393228:QBP393242 QLL393228:QLL393242 QVH393228:QVH393242 RFD393228:RFD393242 ROZ393228:ROZ393242 RYV393228:RYV393242 SIR393228:SIR393242 SSN393228:SSN393242 TCJ393228:TCJ393242 TMF393228:TMF393242 TWB393228:TWB393242 UFX393228:UFX393242 UPT393228:UPT393242 UZP393228:UZP393242 VJL393228:VJL393242 VTH393228:VTH393242 WDD393228:WDD393242 WMZ393228:WMZ393242 WWV393228:WWV393242 AN458764:AN458778 KJ458764:KJ458778 UF458764:UF458778 AEB458764:AEB458778 ANX458764:ANX458778 AXT458764:AXT458778 BHP458764:BHP458778 BRL458764:BRL458778 CBH458764:CBH458778 CLD458764:CLD458778 CUZ458764:CUZ458778 DEV458764:DEV458778 DOR458764:DOR458778 DYN458764:DYN458778 EIJ458764:EIJ458778 ESF458764:ESF458778 FCB458764:FCB458778 FLX458764:FLX458778 FVT458764:FVT458778 GFP458764:GFP458778 GPL458764:GPL458778 GZH458764:GZH458778 HJD458764:HJD458778 HSZ458764:HSZ458778 ICV458764:ICV458778 IMR458764:IMR458778 IWN458764:IWN458778 JGJ458764:JGJ458778 JQF458764:JQF458778 KAB458764:KAB458778 KJX458764:KJX458778 KTT458764:KTT458778 LDP458764:LDP458778 LNL458764:LNL458778 LXH458764:LXH458778 MHD458764:MHD458778 MQZ458764:MQZ458778 NAV458764:NAV458778 NKR458764:NKR458778 NUN458764:NUN458778 OEJ458764:OEJ458778 OOF458764:OOF458778 OYB458764:OYB458778 PHX458764:PHX458778 PRT458764:PRT458778 QBP458764:QBP458778 QLL458764:QLL458778 QVH458764:QVH458778 RFD458764:RFD458778 ROZ458764:ROZ458778 RYV458764:RYV458778 SIR458764:SIR458778 SSN458764:SSN458778 TCJ458764:TCJ458778 TMF458764:TMF458778 TWB458764:TWB458778 UFX458764:UFX458778 UPT458764:UPT458778 UZP458764:UZP458778 VJL458764:VJL458778 VTH458764:VTH458778 WDD458764:WDD458778 WMZ458764:WMZ458778 WWV458764:WWV458778 AN524300:AN524314 KJ524300:KJ524314 UF524300:UF524314 AEB524300:AEB524314 ANX524300:ANX524314 AXT524300:AXT524314 BHP524300:BHP524314 BRL524300:BRL524314 CBH524300:CBH524314 CLD524300:CLD524314 CUZ524300:CUZ524314 DEV524300:DEV524314 DOR524300:DOR524314 DYN524300:DYN524314 EIJ524300:EIJ524314 ESF524300:ESF524314 FCB524300:FCB524314 FLX524300:FLX524314 FVT524300:FVT524314 GFP524300:GFP524314 GPL524300:GPL524314 GZH524300:GZH524314 HJD524300:HJD524314 HSZ524300:HSZ524314 ICV524300:ICV524314 IMR524300:IMR524314 IWN524300:IWN524314 JGJ524300:JGJ524314 JQF524300:JQF524314 KAB524300:KAB524314 KJX524300:KJX524314 KTT524300:KTT524314 LDP524300:LDP524314 LNL524300:LNL524314 LXH524300:LXH524314 MHD524300:MHD524314 MQZ524300:MQZ524314 NAV524300:NAV524314 NKR524300:NKR524314 NUN524300:NUN524314 OEJ524300:OEJ524314 OOF524300:OOF524314 OYB524300:OYB524314 PHX524300:PHX524314 PRT524300:PRT524314 QBP524300:QBP524314 QLL524300:QLL524314 QVH524300:QVH524314 RFD524300:RFD524314 ROZ524300:ROZ524314 RYV524300:RYV524314 SIR524300:SIR524314 SSN524300:SSN524314 TCJ524300:TCJ524314 TMF524300:TMF524314 TWB524300:TWB524314 UFX524300:UFX524314 UPT524300:UPT524314 UZP524300:UZP524314 VJL524300:VJL524314 VTH524300:VTH524314 WDD524300:WDD524314 WMZ524300:WMZ524314 WWV524300:WWV524314 AN589836:AN589850 KJ589836:KJ589850 UF589836:UF589850 AEB589836:AEB589850 ANX589836:ANX589850 AXT589836:AXT589850 BHP589836:BHP589850 BRL589836:BRL589850 CBH589836:CBH589850 CLD589836:CLD589850 CUZ589836:CUZ589850 DEV589836:DEV589850 DOR589836:DOR589850 DYN589836:DYN589850 EIJ589836:EIJ589850 ESF589836:ESF589850 FCB589836:FCB589850 FLX589836:FLX589850 FVT589836:FVT589850 GFP589836:GFP589850 GPL589836:GPL589850 GZH589836:GZH589850 HJD589836:HJD589850 HSZ589836:HSZ589850 ICV589836:ICV589850 IMR589836:IMR589850 IWN589836:IWN589850 JGJ589836:JGJ589850 JQF589836:JQF589850 KAB589836:KAB589850 KJX589836:KJX589850 KTT589836:KTT589850 LDP589836:LDP589850 LNL589836:LNL589850 LXH589836:LXH589850 MHD589836:MHD589850 MQZ589836:MQZ589850 NAV589836:NAV589850 NKR589836:NKR589850 NUN589836:NUN589850 OEJ589836:OEJ589850 OOF589836:OOF589850 OYB589836:OYB589850 PHX589836:PHX589850 PRT589836:PRT589850 QBP589836:QBP589850 QLL589836:QLL589850 QVH589836:QVH589850 RFD589836:RFD589850 ROZ589836:ROZ589850 RYV589836:RYV589850 SIR589836:SIR589850 SSN589836:SSN589850 TCJ589836:TCJ589850 TMF589836:TMF589850 TWB589836:TWB589850 UFX589836:UFX589850 UPT589836:UPT589850 UZP589836:UZP589850 VJL589836:VJL589850 VTH589836:VTH589850 WDD589836:WDD589850 WMZ589836:WMZ589850 WWV589836:WWV589850 AN655372:AN655386 KJ655372:KJ655386 UF655372:UF655386 AEB655372:AEB655386 ANX655372:ANX655386 AXT655372:AXT655386 BHP655372:BHP655386 BRL655372:BRL655386 CBH655372:CBH655386 CLD655372:CLD655386 CUZ655372:CUZ655386 DEV655372:DEV655386 DOR655372:DOR655386 DYN655372:DYN655386 EIJ655372:EIJ655386 ESF655372:ESF655386 FCB655372:FCB655386 FLX655372:FLX655386 FVT655372:FVT655386 GFP655372:GFP655386 GPL655372:GPL655386 GZH655372:GZH655386 HJD655372:HJD655386 HSZ655372:HSZ655386 ICV655372:ICV655386 IMR655372:IMR655386 IWN655372:IWN655386 JGJ655372:JGJ655386 JQF655372:JQF655386 KAB655372:KAB655386 KJX655372:KJX655386 KTT655372:KTT655386 LDP655372:LDP655386 LNL655372:LNL655386 LXH655372:LXH655386 MHD655372:MHD655386 MQZ655372:MQZ655386 NAV655372:NAV655386 NKR655372:NKR655386 NUN655372:NUN655386 OEJ655372:OEJ655386 OOF655372:OOF655386 OYB655372:OYB655386 PHX655372:PHX655386 PRT655372:PRT655386 QBP655372:QBP655386 QLL655372:QLL655386 QVH655372:QVH655386 RFD655372:RFD655386 ROZ655372:ROZ655386 RYV655372:RYV655386 SIR655372:SIR655386 SSN655372:SSN655386 TCJ655372:TCJ655386 TMF655372:TMF655386 TWB655372:TWB655386 UFX655372:UFX655386 UPT655372:UPT655386 UZP655372:UZP655386 VJL655372:VJL655386 VTH655372:VTH655386 WDD655372:WDD655386 WMZ655372:WMZ655386 WWV655372:WWV655386 AN720908:AN720922 KJ720908:KJ720922 UF720908:UF720922 AEB720908:AEB720922 ANX720908:ANX720922 AXT720908:AXT720922 BHP720908:BHP720922 BRL720908:BRL720922 CBH720908:CBH720922 CLD720908:CLD720922 CUZ720908:CUZ720922 DEV720908:DEV720922 DOR720908:DOR720922 DYN720908:DYN720922 EIJ720908:EIJ720922 ESF720908:ESF720922 FCB720908:FCB720922 FLX720908:FLX720922 FVT720908:FVT720922 GFP720908:GFP720922 GPL720908:GPL720922 GZH720908:GZH720922 HJD720908:HJD720922 HSZ720908:HSZ720922 ICV720908:ICV720922 IMR720908:IMR720922 IWN720908:IWN720922 JGJ720908:JGJ720922 JQF720908:JQF720922 KAB720908:KAB720922 KJX720908:KJX720922 KTT720908:KTT720922 LDP720908:LDP720922 LNL720908:LNL720922 LXH720908:LXH720922 MHD720908:MHD720922 MQZ720908:MQZ720922 NAV720908:NAV720922 NKR720908:NKR720922 NUN720908:NUN720922 OEJ720908:OEJ720922 OOF720908:OOF720922 OYB720908:OYB720922 PHX720908:PHX720922 PRT720908:PRT720922 QBP720908:QBP720922 QLL720908:QLL720922 QVH720908:QVH720922 RFD720908:RFD720922 ROZ720908:ROZ720922 RYV720908:RYV720922 SIR720908:SIR720922 SSN720908:SSN720922 TCJ720908:TCJ720922 TMF720908:TMF720922 TWB720908:TWB720922 UFX720908:UFX720922 UPT720908:UPT720922 UZP720908:UZP720922 VJL720908:VJL720922 VTH720908:VTH720922 WDD720908:WDD720922 WMZ720908:WMZ720922 WWV720908:WWV720922 AN786444:AN786458 KJ786444:KJ786458 UF786444:UF786458 AEB786444:AEB786458 ANX786444:ANX786458 AXT786444:AXT786458 BHP786444:BHP786458 BRL786444:BRL786458 CBH786444:CBH786458 CLD786444:CLD786458 CUZ786444:CUZ786458 DEV786444:DEV786458 DOR786444:DOR786458 DYN786444:DYN786458 EIJ786444:EIJ786458 ESF786444:ESF786458 FCB786444:FCB786458 FLX786444:FLX786458 FVT786444:FVT786458 GFP786444:GFP786458 GPL786444:GPL786458 GZH786444:GZH786458 HJD786444:HJD786458 HSZ786444:HSZ786458 ICV786444:ICV786458 IMR786444:IMR786458 IWN786444:IWN786458 JGJ786444:JGJ786458 JQF786444:JQF786458 KAB786444:KAB786458 KJX786444:KJX786458 KTT786444:KTT786458 LDP786444:LDP786458 LNL786444:LNL786458 LXH786444:LXH786458 MHD786444:MHD786458 MQZ786444:MQZ786458 NAV786444:NAV786458 NKR786444:NKR786458 NUN786444:NUN786458 OEJ786444:OEJ786458 OOF786444:OOF786458 OYB786444:OYB786458 PHX786444:PHX786458 PRT786444:PRT786458 QBP786444:QBP786458 QLL786444:QLL786458 QVH786444:QVH786458 RFD786444:RFD786458 ROZ786444:ROZ786458 RYV786444:RYV786458 SIR786444:SIR786458 SSN786444:SSN786458 TCJ786444:TCJ786458 TMF786444:TMF786458 TWB786444:TWB786458 UFX786444:UFX786458 UPT786444:UPT786458 UZP786444:UZP786458 VJL786444:VJL786458 VTH786444:VTH786458 WDD786444:WDD786458 WMZ786444:WMZ786458 WWV786444:WWV786458 AN851980:AN851994 KJ851980:KJ851994 UF851980:UF851994 AEB851980:AEB851994 ANX851980:ANX851994 AXT851980:AXT851994 BHP851980:BHP851994 BRL851980:BRL851994 CBH851980:CBH851994 CLD851980:CLD851994 CUZ851980:CUZ851994 DEV851980:DEV851994 DOR851980:DOR851994 DYN851980:DYN851994 EIJ851980:EIJ851994 ESF851980:ESF851994 FCB851980:FCB851994 FLX851980:FLX851994 FVT851980:FVT851994 GFP851980:GFP851994 GPL851980:GPL851994 GZH851980:GZH851994 HJD851980:HJD851994 HSZ851980:HSZ851994 ICV851980:ICV851994 IMR851980:IMR851994 IWN851980:IWN851994 JGJ851980:JGJ851994 JQF851980:JQF851994 KAB851980:KAB851994 KJX851980:KJX851994 KTT851980:KTT851994 LDP851980:LDP851994 LNL851980:LNL851994 LXH851980:LXH851994 MHD851980:MHD851994 MQZ851980:MQZ851994 NAV851980:NAV851994 NKR851980:NKR851994 NUN851980:NUN851994 OEJ851980:OEJ851994 OOF851980:OOF851994 OYB851980:OYB851994 PHX851980:PHX851994 PRT851980:PRT851994 QBP851980:QBP851994 QLL851980:QLL851994 QVH851980:QVH851994 RFD851980:RFD851994 ROZ851980:ROZ851994 RYV851980:RYV851994 SIR851980:SIR851994 SSN851980:SSN851994 TCJ851980:TCJ851994 TMF851980:TMF851994 TWB851980:TWB851994 UFX851980:UFX851994 UPT851980:UPT851994 UZP851980:UZP851994 VJL851980:VJL851994 VTH851980:VTH851994 WDD851980:WDD851994 WMZ851980:WMZ851994 WWV851980:WWV851994 AN917516:AN917530 KJ917516:KJ917530 UF917516:UF917530 AEB917516:AEB917530 ANX917516:ANX917530 AXT917516:AXT917530 BHP917516:BHP917530 BRL917516:BRL917530 CBH917516:CBH917530 CLD917516:CLD917530 CUZ917516:CUZ917530 DEV917516:DEV917530 DOR917516:DOR917530 DYN917516:DYN917530 EIJ917516:EIJ917530 ESF917516:ESF917530 FCB917516:FCB917530 FLX917516:FLX917530 FVT917516:FVT917530 GFP917516:GFP917530 GPL917516:GPL917530 GZH917516:GZH917530 HJD917516:HJD917530 HSZ917516:HSZ917530 ICV917516:ICV917530 IMR917516:IMR917530 IWN917516:IWN917530 JGJ917516:JGJ917530 JQF917516:JQF917530 KAB917516:KAB917530 KJX917516:KJX917530 KTT917516:KTT917530 LDP917516:LDP917530 LNL917516:LNL917530 LXH917516:LXH917530 MHD917516:MHD917530 MQZ917516:MQZ917530 NAV917516:NAV917530 NKR917516:NKR917530 NUN917516:NUN917530 OEJ917516:OEJ917530 OOF917516:OOF917530 OYB917516:OYB917530 PHX917516:PHX917530 PRT917516:PRT917530 QBP917516:QBP917530 QLL917516:QLL917530 QVH917516:QVH917530 RFD917516:RFD917530 ROZ917516:ROZ917530 RYV917516:RYV917530 SIR917516:SIR917530 SSN917516:SSN917530 TCJ917516:TCJ917530 TMF917516:TMF917530 TWB917516:TWB917530 UFX917516:UFX917530 UPT917516:UPT917530 UZP917516:UZP917530 VJL917516:VJL917530 VTH917516:VTH917530 WDD917516:WDD917530 WMZ917516:WMZ917530 WWV917516:WWV917530 AN983052:AN983066 KJ983052:KJ983066 UF983052:UF983066 AEB983052:AEB983066 ANX983052:ANX983066 AXT983052:AXT983066 BHP983052:BHP983066 BRL983052:BRL983066 CBH983052:CBH983066 CLD983052:CLD983066 CUZ983052:CUZ983066 DEV983052:DEV983066 DOR983052:DOR983066 DYN983052:DYN983066 EIJ983052:EIJ983066 ESF983052:ESF983066 FCB983052:FCB983066 FLX983052:FLX983066 FVT983052:FVT983066 GFP983052:GFP983066 GPL983052:GPL983066 GZH983052:GZH983066 HJD983052:HJD983066 HSZ983052:HSZ983066 ICV983052:ICV983066 IMR983052:IMR983066 IWN983052:IWN983066 JGJ983052:JGJ983066 JQF983052:JQF983066 KAB983052:KAB983066 KJX983052:KJX983066 KTT983052:KTT983066 LDP983052:LDP983066 LNL983052:LNL983066 LXH983052:LXH983066 MHD983052:MHD983066 MQZ983052:MQZ983066 NAV983052:NAV983066 NKR983052:NKR983066 NUN983052:NUN983066 OEJ983052:OEJ983066 OOF983052:OOF983066 OYB983052:OYB983066 PHX983052:PHX983066 PRT983052:PRT983066 QBP983052:QBP983066 QLL983052:QLL983066 QVH983052:QVH983066 RFD983052:RFD983066 ROZ983052:ROZ983066 RYV983052:RYV983066 SIR983052:SIR983066 SSN983052:SSN983066 TCJ983052:TCJ983066 TMF983052:TMF983066 TWB983052:TWB983066 UFX983052:UFX983066 UPT983052:UPT983066 UZP983052:UZP983066 VJL983052:VJL983066 VTH983052:VTH983066 WDD983052:WDD983066 WMZ983052:WMZ983066 WWV983052:WWV983066 WWV13:WWV26 WMZ13:WMZ26 WDD13:WDD26 VTH13:VTH26 VJL13:VJL26 UZP13:UZP26 UPT13:UPT26 UFX13:UFX26 TWB13:TWB26 TMF13:TMF26 TCJ13:TCJ26 SSN13:SSN26 SIR13:SIR26 RYV13:RYV26 ROZ13:ROZ26 RFD13:RFD26 QVH13:QVH26 QLL13:QLL26 QBP13:QBP26 PRT13:PRT26 PHX13:PHX26 OYB13:OYB26 OOF13:OOF26 OEJ13:OEJ26 NUN13:NUN26 NKR13:NKR26 NAV13:NAV26 MQZ13:MQZ26 MHD13:MHD26 LXH13:LXH26 LNL13:LNL26 LDP13:LDP26 KTT13:KTT26 KJX13:KJX26 KAB13:KAB26 JQF13:JQF26 JGJ13:JGJ26 IWN13:IWN26 IMR13:IMR26 ICV13:ICV26 HSZ13:HSZ26 HJD13:HJD26 GZH13:GZH26 GPL13:GPL26 GFP13:GFP26 FVT13:FVT26 FLX13:FLX26 FCB13:FCB26 ESF13:ESF26 EIJ13:EIJ26 DYN13:DYN26 DOR13:DOR26 DEV13:DEV26 CUZ13:CUZ26 CLD13:CLD26 CBH13:CBH26 BRL13:BRL26 BHP13:BHP26 AXT13:AXT26 ANX13:ANX26 AEB13:AEB26 UF13:UF26 KJ13:KJ26 AN13:AN26 WVM13:WWS26 WLQ13:WMW26 WBU13:WDA26 VRY13:VTE26 VIC13:VJI26 UYG13:UZM26 UOK13:UPQ26 UEO13:UFU26 TUS13:TVY26 TKW13:TMC26 TBA13:TCG26 SRE13:SSK26 SHI13:SIO26 RXM13:RYS26 RNQ13:ROW26 RDU13:RFA26 QTY13:QVE26 QKC13:QLI26 QAG13:QBM26 PQK13:PRQ26 PGO13:PHU26 OWS13:OXY26 OMW13:OOC26 ODA13:OEG26 NTE13:NUK26 NJI13:NKO26 MZM13:NAS26 MPQ13:MQW26 MFU13:MHA26 LVY13:LXE26 LMC13:LNI26 LCG13:LDM26 KSK13:KTQ26 KIO13:KJU26 JYS13:JZY26 JOW13:JQC26 JFA13:JGG26 IVE13:IWK26 ILI13:IMO26 IBM13:ICS26 HRQ13:HSW26 HHU13:HJA26 GXY13:GZE26 GOC13:GPI26 GEG13:GFM26 FUK13:FVQ26 FKO13:FLU26 FAS13:FBY26 EQW13:ESC26 EHA13:EIG26 DXE13:DYK26 DNI13:DOO26 DDM13:DES26 CTQ13:CUW26 CJU13:CLA26 BZY13:CBE26 BQC13:BRI26 BGG13:BHM26 AWK13:AXQ26 AMO13:ANU26 ACS13:ADY26 SW13:UC26 JA13:KG26 E13:AK26" xr:uid="{00000000-0002-0000-1100-000000000000}">
      <formula1>"○"</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&amp;C&amp;"游ゴシック,標準"16/24&amp;R&amp;"游ゴシック,標準"&amp;F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from>
                    <xdr:col>37</xdr:col>
                    <xdr:colOff>171450</xdr:colOff>
                    <xdr:row>10</xdr:row>
                    <xdr:rowOff>0</xdr:rowOff>
                  </from>
                  <to>
                    <xdr:col>38</xdr:col>
                    <xdr:colOff>257175</xdr:colOff>
                    <xdr:row>11</xdr:row>
                    <xdr:rowOff>0</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232474" r:id="rId29" name="Check Box 26">
              <controlPr defaultSize="0" autoFill="0" autoLine="0" autoPict="0">
                <anchor moveWithCells="1">
                  <from>
                    <xdr:col>40</xdr:col>
                    <xdr:colOff>171450</xdr:colOff>
                    <xdr:row>10</xdr:row>
                    <xdr:rowOff>0</xdr:rowOff>
                  </from>
                  <to>
                    <xdr:col>41</xdr:col>
                    <xdr:colOff>257175</xdr:colOff>
                    <xdr:row>11</xdr:row>
                    <xdr:rowOff>0</xdr:rowOff>
                  </to>
                </anchor>
              </controlPr>
            </control>
          </mc:Choice>
        </mc:AlternateContent>
        <mc:AlternateContent xmlns:mc="http://schemas.openxmlformats.org/markup-compatibility/2006">
          <mc:Choice Requires="x14">
            <control shapeId="232475" r:id="rId30" name="Check Box 27">
              <controlPr defaultSize="0" autoFill="0" autoLine="0" autoPict="0">
                <anchor moveWithCells="1">
                  <from>
                    <xdr:col>4</xdr:col>
                    <xdr:colOff>38100</xdr:colOff>
                    <xdr:row>11</xdr:row>
                    <xdr:rowOff>0</xdr:rowOff>
                  </from>
                  <to>
                    <xdr:col>4</xdr:col>
                    <xdr:colOff>276225</xdr:colOff>
                    <xdr:row>12</xdr:row>
                    <xdr:rowOff>0</xdr:rowOff>
                  </to>
                </anchor>
              </controlPr>
            </control>
          </mc:Choice>
        </mc:AlternateContent>
        <mc:AlternateContent xmlns:mc="http://schemas.openxmlformats.org/markup-compatibility/2006">
          <mc:Choice Requires="x14">
            <control shapeId="232476" r:id="rId31" name="Check Box 28">
              <controlPr defaultSize="0" autoFill="0" autoLine="0" autoPict="0">
                <anchor moveWithCells="1">
                  <from>
                    <xdr:col>6</xdr:col>
                    <xdr:colOff>38100</xdr:colOff>
                    <xdr:row>11</xdr:row>
                    <xdr:rowOff>0</xdr:rowOff>
                  </from>
                  <to>
                    <xdr:col>6</xdr:col>
                    <xdr:colOff>276225</xdr:colOff>
                    <xdr:row>12</xdr:row>
                    <xdr:rowOff>0</xdr:rowOff>
                  </to>
                </anchor>
              </controlPr>
            </control>
          </mc:Choice>
        </mc:AlternateContent>
        <mc:AlternateContent xmlns:mc="http://schemas.openxmlformats.org/markup-compatibility/2006">
          <mc:Choice Requires="x14">
            <control shapeId="232477" r:id="rId32" name="Check Box 29">
              <controlPr defaultSize="0" autoFill="0" autoLine="0" autoPict="0">
                <anchor moveWithCells="1">
                  <from>
                    <xdr:col>8</xdr:col>
                    <xdr:colOff>38100</xdr:colOff>
                    <xdr:row>11</xdr:row>
                    <xdr:rowOff>0</xdr:rowOff>
                  </from>
                  <to>
                    <xdr:col>8</xdr:col>
                    <xdr:colOff>276225</xdr:colOff>
                    <xdr:row>12</xdr:row>
                    <xdr:rowOff>0</xdr:rowOff>
                  </to>
                </anchor>
              </controlPr>
            </control>
          </mc:Choice>
        </mc:AlternateContent>
        <mc:AlternateContent xmlns:mc="http://schemas.openxmlformats.org/markup-compatibility/2006">
          <mc:Choice Requires="x14">
            <control shapeId="232478" r:id="rId33" name="Check Box 30">
              <controlPr defaultSize="0" autoFill="0" autoLine="0" autoPict="0">
                <anchor moveWithCells="1">
                  <from>
                    <xdr:col>10</xdr:col>
                    <xdr:colOff>38100</xdr:colOff>
                    <xdr:row>11</xdr:row>
                    <xdr:rowOff>0</xdr:rowOff>
                  </from>
                  <to>
                    <xdr:col>10</xdr:col>
                    <xdr:colOff>276225</xdr:colOff>
                    <xdr:row>12</xdr:row>
                    <xdr:rowOff>0</xdr:rowOff>
                  </to>
                </anchor>
              </controlPr>
            </control>
          </mc:Choice>
        </mc:AlternateContent>
        <mc:AlternateContent xmlns:mc="http://schemas.openxmlformats.org/markup-compatibility/2006">
          <mc:Choice Requires="x14">
            <control shapeId="232479" r:id="rId34" name="Check Box 31">
              <controlPr defaultSize="0" autoFill="0" autoLine="0" autoPict="0">
                <anchor moveWithCells="1">
                  <from>
                    <xdr:col>12</xdr:col>
                    <xdr:colOff>38100</xdr:colOff>
                    <xdr:row>11</xdr:row>
                    <xdr:rowOff>0</xdr:rowOff>
                  </from>
                  <to>
                    <xdr:col>12</xdr:col>
                    <xdr:colOff>276225</xdr:colOff>
                    <xdr:row>12</xdr:row>
                    <xdr:rowOff>0</xdr:rowOff>
                  </to>
                </anchor>
              </controlPr>
            </control>
          </mc:Choice>
        </mc:AlternateContent>
        <mc:AlternateContent xmlns:mc="http://schemas.openxmlformats.org/markup-compatibility/2006">
          <mc:Choice Requires="x14">
            <control shapeId="232480" r:id="rId35" name="Check Box 32">
              <controlPr defaultSize="0" autoFill="0" autoLine="0" autoPict="0">
                <anchor moveWithCells="1">
                  <from>
                    <xdr:col>14</xdr:col>
                    <xdr:colOff>38100</xdr:colOff>
                    <xdr:row>11</xdr:row>
                    <xdr:rowOff>0</xdr:rowOff>
                  </from>
                  <to>
                    <xdr:col>14</xdr:col>
                    <xdr:colOff>276225</xdr:colOff>
                    <xdr:row>12</xdr:row>
                    <xdr:rowOff>0</xdr:rowOff>
                  </to>
                </anchor>
              </controlPr>
            </control>
          </mc:Choice>
        </mc:AlternateContent>
        <mc:AlternateContent xmlns:mc="http://schemas.openxmlformats.org/markup-compatibility/2006">
          <mc:Choice Requires="x14">
            <control shapeId="232481" r:id="rId36" name="Check Box 33">
              <controlPr defaultSize="0" autoFill="0" autoLine="0" autoPict="0">
                <anchor moveWithCells="1">
                  <from>
                    <xdr:col>16</xdr:col>
                    <xdr:colOff>38100</xdr:colOff>
                    <xdr:row>11</xdr:row>
                    <xdr:rowOff>0</xdr:rowOff>
                  </from>
                  <to>
                    <xdr:col>16</xdr:col>
                    <xdr:colOff>276225</xdr:colOff>
                    <xdr:row>12</xdr:row>
                    <xdr:rowOff>0</xdr:rowOff>
                  </to>
                </anchor>
              </controlPr>
            </control>
          </mc:Choice>
        </mc:AlternateContent>
        <mc:AlternateContent xmlns:mc="http://schemas.openxmlformats.org/markup-compatibility/2006">
          <mc:Choice Requires="x14">
            <control shapeId="232482" r:id="rId37" name="Check Box 34">
              <controlPr defaultSize="0" autoFill="0" autoLine="0" autoPict="0">
                <anchor moveWithCells="1">
                  <from>
                    <xdr:col>18</xdr:col>
                    <xdr:colOff>38100</xdr:colOff>
                    <xdr:row>11</xdr:row>
                    <xdr:rowOff>0</xdr:rowOff>
                  </from>
                  <to>
                    <xdr:col>18</xdr:col>
                    <xdr:colOff>276225</xdr:colOff>
                    <xdr:row>12</xdr:row>
                    <xdr:rowOff>0</xdr:rowOff>
                  </to>
                </anchor>
              </controlPr>
            </control>
          </mc:Choice>
        </mc:AlternateContent>
        <mc:AlternateContent xmlns:mc="http://schemas.openxmlformats.org/markup-compatibility/2006">
          <mc:Choice Requires="x14">
            <control shapeId="232483" r:id="rId38" name="Check Box 35">
              <controlPr defaultSize="0" autoFill="0" autoLine="0" autoPict="0">
                <anchor moveWithCells="1">
                  <from>
                    <xdr:col>20</xdr:col>
                    <xdr:colOff>38100</xdr:colOff>
                    <xdr:row>11</xdr:row>
                    <xdr:rowOff>0</xdr:rowOff>
                  </from>
                  <to>
                    <xdr:col>20</xdr:col>
                    <xdr:colOff>276225</xdr:colOff>
                    <xdr:row>12</xdr:row>
                    <xdr:rowOff>0</xdr:rowOff>
                  </to>
                </anchor>
              </controlPr>
            </control>
          </mc:Choice>
        </mc:AlternateContent>
        <mc:AlternateContent xmlns:mc="http://schemas.openxmlformats.org/markup-compatibility/2006">
          <mc:Choice Requires="x14">
            <control shapeId="232484" r:id="rId39" name="Check Box 36">
              <controlPr defaultSize="0" autoFill="0" autoLine="0" autoPict="0">
                <anchor moveWithCells="1">
                  <from>
                    <xdr:col>22</xdr:col>
                    <xdr:colOff>38100</xdr:colOff>
                    <xdr:row>11</xdr:row>
                    <xdr:rowOff>0</xdr:rowOff>
                  </from>
                  <to>
                    <xdr:col>22</xdr:col>
                    <xdr:colOff>276225</xdr:colOff>
                    <xdr:row>12</xdr:row>
                    <xdr:rowOff>0</xdr:rowOff>
                  </to>
                </anchor>
              </controlPr>
            </control>
          </mc:Choice>
        </mc:AlternateContent>
        <mc:AlternateContent xmlns:mc="http://schemas.openxmlformats.org/markup-compatibility/2006">
          <mc:Choice Requires="x14">
            <control shapeId="232485" r:id="rId40" name="Check Box 37">
              <controlPr defaultSize="0" autoFill="0" autoLine="0" autoPict="0">
                <anchor moveWithCells="1">
                  <from>
                    <xdr:col>24</xdr:col>
                    <xdr:colOff>38100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32486" r:id="rId41" name="Check Box 38">
              <controlPr defaultSize="0" autoFill="0" autoLine="0" autoPict="0">
                <anchor moveWithCells="1">
                  <from>
                    <xdr:col>26</xdr:col>
                    <xdr:colOff>38100</xdr:colOff>
                    <xdr:row>11</xdr:row>
                    <xdr:rowOff>0</xdr:rowOff>
                  </from>
                  <to>
                    <xdr:col>26</xdr:col>
                    <xdr:colOff>276225</xdr:colOff>
                    <xdr:row>12</xdr:row>
                    <xdr:rowOff>0</xdr:rowOff>
                  </to>
                </anchor>
              </controlPr>
            </control>
          </mc:Choice>
        </mc:AlternateContent>
        <mc:AlternateContent xmlns:mc="http://schemas.openxmlformats.org/markup-compatibility/2006">
          <mc:Choice Requires="x14">
            <control shapeId="232487" r:id="rId42" name="Check Box 39">
              <controlPr defaultSize="0" autoFill="0" autoLine="0" autoPict="0">
                <anchor moveWithCells="1">
                  <from>
                    <xdr:col>28</xdr:col>
                    <xdr:colOff>38100</xdr:colOff>
                    <xdr:row>11</xdr:row>
                    <xdr:rowOff>0</xdr:rowOff>
                  </from>
                  <to>
                    <xdr:col>28</xdr:col>
                    <xdr:colOff>276225</xdr:colOff>
                    <xdr:row>12</xdr:row>
                    <xdr:rowOff>0</xdr:rowOff>
                  </to>
                </anchor>
              </controlPr>
            </control>
          </mc:Choice>
        </mc:AlternateContent>
        <mc:AlternateContent xmlns:mc="http://schemas.openxmlformats.org/markup-compatibility/2006">
          <mc:Choice Requires="x14">
            <control shapeId="232488" r:id="rId43" name="Check Box 40">
              <controlPr defaultSize="0" autoFill="0" autoLine="0" autoPict="0">
                <anchor moveWithCells="1">
                  <from>
                    <xdr:col>30</xdr:col>
                    <xdr:colOff>38100</xdr:colOff>
                    <xdr:row>11</xdr:row>
                    <xdr:rowOff>0</xdr:rowOff>
                  </from>
                  <to>
                    <xdr:col>30</xdr:col>
                    <xdr:colOff>276225</xdr:colOff>
                    <xdr:row>12</xdr:row>
                    <xdr:rowOff>0</xdr:rowOff>
                  </to>
                </anchor>
              </controlPr>
            </control>
          </mc:Choice>
        </mc:AlternateContent>
        <mc:AlternateContent xmlns:mc="http://schemas.openxmlformats.org/markup-compatibility/2006">
          <mc:Choice Requires="x14">
            <control shapeId="232489" r:id="rId44" name="Check Box 41">
              <controlPr defaultSize="0" autoFill="0" autoLine="0" autoPict="0">
                <anchor moveWithCells="1">
                  <from>
                    <xdr:col>32</xdr:col>
                    <xdr:colOff>38100</xdr:colOff>
                    <xdr:row>11</xdr:row>
                    <xdr:rowOff>0</xdr:rowOff>
                  </from>
                  <to>
                    <xdr:col>32</xdr:col>
                    <xdr:colOff>276225</xdr:colOff>
                    <xdr:row>12</xdr:row>
                    <xdr:rowOff>0</xdr:rowOff>
                  </to>
                </anchor>
              </controlPr>
            </control>
          </mc:Choice>
        </mc:AlternateContent>
        <mc:AlternateContent xmlns:mc="http://schemas.openxmlformats.org/markup-compatibility/2006">
          <mc:Choice Requires="x14">
            <control shapeId="232490" r:id="rId45" name="Check Box 42">
              <controlPr defaultSize="0" autoFill="0" autoLine="0" autoPict="0">
                <anchor moveWithCells="1">
                  <from>
                    <xdr:col>34</xdr:col>
                    <xdr:colOff>38100</xdr:colOff>
                    <xdr:row>11</xdr:row>
                    <xdr:rowOff>0</xdr:rowOff>
                  </from>
                  <to>
                    <xdr:col>34</xdr:col>
                    <xdr:colOff>276225</xdr:colOff>
                    <xdr:row>12</xdr:row>
                    <xdr:rowOff>0</xdr:rowOff>
                  </to>
                </anchor>
              </controlPr>
            </control>
          </mc:Choice>
        </mc:AlternateContent>
        <mc:AlternateContent xmlns:mc="http://schemas.openxmlformats.org/markup-compatibility/2006">
          <mc:Choice Requires="x14">
            <control shapeId="232491" r:id="rId46" name="Check Box 43">
              <controlPr defaultSize="0" autoFill="0" autoLine="0" autoPict="0">
                <anchor moveWithCells="1">
                  <from>
                    <xdr:col>36</xdr:col>
                    <xdr:colOff>38100</xdr:colOff>
                    <xdr:row>11</xdr:row>
                    <xdr:rowOff>0</xdr:rowOff>
                  </from>
                  <to>
                    <xdr:col>37</xdr:col>
                    <xdr:colOff>123825</xdr:colOff>
                    <xdr:row>12</xdr:row>
                    <xdr:rowOff>0</xdr:rowOff>
                  </to>
                </anchor>
              </controlPr>
            </control>
          </mc:Choice>
        </mc:AlternateContent>
        <mc:AlternateContent xmlns:mc="http://schemas.openxmlformats.org/markup-compatibility/2006">
          <mc:Choice Requires="x14">
            <control shapeId="232492" r:id="rId47" name="Check Box 44">
              <controlPr defaultSize="0" autoFill="0" autoLine="0" autoPict="0">
                <anchor moveWithCells="1">
                  <from>
                    <xdr:col>37</xdr:col>
                    <xdr:colOff>171450</xdr:colOff>
                    <xdr:row>11</xdr:row>
                    <xdr:rowOff>0</xdr:rowOff>
                  </from>
                  <to>
                    <xdr:col>38</xdr:col>
                    <xdr:colOff>257175</xdr:colOff>
                    <xdr:row>12</xdr:row>
                    <xdr:rowOff>0</xdr:rowOff>
                  </to>
                </anchor>
              </controlPr>
            </control>
          </mc:Choice>
        </mc:AlternateContent>
        <mc:AlternateContent xmlns:mc="http://schemas.openxmlformats.org/markup-compatibility/2006">
          <mc:Choice Requires="x14">
            <control shapeId="232493" r:id="rId48" name="Check Box 45">
              <controlPr defaultSize="0" autoFill="0" autoLine="0" autoPict="0">
                <anchor moveWithCells="1">
                  <from>
                    <xdr:col>39</xdr:col>
                    <xdr:colOff>38100</xdr:colOff>
                    <xdr:row>11</xdr:row>
                    <xdr:rowOff>0</xdr:rowOff>
                  </from>
                  <to>
                    <xdr:col>40</xdr:col>
                    <xdr:colOff>123825</xdr:colOff>
                    <xdr:row>12</xdr:row>
                    <xdr:rowOff>0</xdr:rowOff>
                  </to>
                </anchor>
              </controlPr>
            </control>
          </mc:Choice>
        </mc:AlternateContent>
        <mc:AlternateContent xmlns:mc="http://schemas.openxmlformats.org/markup-compatibility/2006">
          <mc:Choice Requires="x14">
            <control shapeId="232494" r:id="rId49" name="Check Box 46">
              <controlPr defaultSize="0" autoFill="0" autoLine="0" autoPict="0">
                <anchor moveWithCells="1">
                  <from>
                    <xdr:col>40</xdr:col>
                    <xdr:colOff>171450</xdr:colOff>
                    <xdr:row>11</xdr:row>
                    <xdr:rowOff>0</xdr:rowOff>
                  </from>
                  <to>
                    <xdr:col>41</xdr:col>
                    <xdr:colOff>257175</xdr:colOff>
                    <xdr:row>12</xdr:row>
                    <xdr:rowOff>0</xdr:rowOff>
                  </to>
                </anchor>
              </controlPr>
            </control>
          </mc:Choice>
        </mc:AlternateContent>
        <mc:AlternateContent xmlns:mc="http://schemas.openxmlformats.org/markup-compatibility/2006">
          <mc:Choice Requires="x14">
            <control shapeId="232495" r:id="rId50" name="Check Box 47">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232496" r:id="rId51" name="Check Box 48">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232497" r:id="rId52" name="Check Box 49">
              <controlPr defaultSize="0" autoFill="0" autoLine="0" autoPict="0">
                <anchor moveWithCells="1">
                  <from>
                    <xdr:col>24</xdr:col>
                    <xdr:colOff>76200</xdr:colOff>
                    <xdr:row>33</xdr:row>
                    <xdr:rowOff>133350</xdr:rowOff>
                  </from>
                  <to>
                    <xdr:col>24</xdr:col>
                    <xdr:colOff>314325</xdr:colOff>
                    <xdr:row>34</xdr:row>
                    <xdr:rowOff>104775</xdr:rowOff>
                  </to>
                </anchor>
              </controlPr>
            </control>
          </mc:Choice>
        </mc:AlternateContent>
        <mc:AlternateContent xmlns:mc="http://schemas.openxmlformats.org/markup-compatibility/2006">
          <mc:Choice Requires="x14">
            <control shapeId="232498" r:id="rId53" name="Check Box 50">
              <controlPr defaultSize="0" autoFill="0" autoLine="0" autoPict="0">
                <anchor moveWithCells="1">
                  <from>
                    <xdr:col>34</xdr:col>
                    <xdr:colOff>76200</xdr:colOff>
                    <xdr:row>33</xdr:row>
                    <xdr:rowOff>133350</xdr:rowOff>
                  </from>
                  <to>
                    <xdr:col>34</xdr:col>
                    <xdr:colOff>314325</xdr:colOff>
                    <xdr:row>34</xdr:row>
                    <xdr:rowOff>104775</xdr:rowOff>
                  </to>
                </anchor>
              </controlPr>
            </control>
          </mc:Choice>
        </mc:AlternateContent>
        <mc:AlternateContent xmlns:mc="http://schemas.openxmlformats.org/markup-compatibility/2006">
          <mc:Choice Requires="x14">
            <control shapeId="232499" r:id="rId54" name="Check Box 51">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fitToPage="1"/>
  </sheetPr>
  <dimension ref="A1:BB168"/>
  <sheetViews>
    <sheetView view="pageBreakPreview" zoomScale="84" zoomScaleNormal="70" zoomScaleSheetLayoutView="84" workbookViewId="0">
      <selection activeCell="A9" sqref="A9:H10"/>
    </sheetView>
  </sheetViews>
  <sheetFormatPr defaultColWidth="10.375" defaultRowHeight="15.2" customHeight="1" x14ac:dyDescent="0.15"/>
  <cols>
    <col min="1" max="40" width="4.375" style="86" customWidth="1"/>
    <col min="41" max="53" width="10.375" style="86"/>
    <col min="54" max="256" width="10.375" style="4"/>
    <col min="257" max="296" width="4.375" style="4" customWidth="1"/>
    <col min="297" max="512" width="10.375" style="4"/>
    <col min="513" max="552" width="4.375" style="4" customWidth="1"/>
    <col min="553" max="768" width="10.375" style="4"/>
    <col min="769" max="808" width="4.375" style="4" customWidth="1"/>
    <col min="809" max="1024" width="10.375" style="4"/>
    <col min="1025" max="1064" width="4.375" style="4" customWidth="1"/>
    <col min="1065" max="1280" width="10.375" style="4"/>
    <col min="1281" max="1320" width="4.375" style="4" customWidth="1"/>
    <col min="1321" max="1536" width="10.375" style="4"/>
    <col min="1537" max="1576" width="4.375" style="4" customWidth="1"/>
    <col min="1577" max="1792" width="10.375" style="4"/>
    <col min="1793" max="1832" width="4.375" style="4" customWidth="1"/>
    <col min="1833" max="2048" width="10.375" style="4"/>
    <col min="2049" max="2088" width="4.375" style="4" customWidth="1"/>
    <col min="2089" max="2304" width="10.375" style="4"/>
    <col min="2305" max="2344" width="4.375" style="4" customWidth="1"/>
    <col min="2345" max="2560" width="10.375" style="4"/>
    <col min="2561" max="2600" width="4.375" style="4" customWidth="1"/>
    <col min="2601" max="2816" width="10.375" style="4"/>
    <col min="2817" max="2856" width="4.375" style="4" customWidth="1"/>
    <col min="2857" max="3072" width="10.375" style="4"/>
    <col min="3073" max="3112" width="4.375" style="4" customWidth="1"/>
    <col min="3113" max="3328" width="10.375" style="4"/>
    <col min="3329" max="3368" width="4.375" style="4" customWidth="1"/>
    <col min="3369" max="3584" width="10.375" style="4"/>
    <col min="3585" max="3624" width="4.375" style="4" customWidth="1"/>
    <col min="3625" max="3840" width="10.375" style="4"/>
    <col min="3841" max="3880" width="4.375" style="4" customWidth="1"/>
    <col min="3881" max="4096" width="10.375" style="4"/>
    <col min="4097" max="4136" width="4.375" style="4" customWidth="1"/>
    <col min="4137" max="4352" width="10.375" style="4"/>
    <col min="4353" max="4392" width="4.375" style="4" customWidth="1"/>
    <col min="4393" max="4608" width="10.375" style="4"/>
    <col min="4609" max="4648" width="4.375" style="4" customWidth="1"/>
    <col min="4649" max="4864" width="10.375" style="4"/>
    <col min="4865" max="4904" width="4.375" style="4" customWidth="1"/>
    <col min="4905" max="5120" width="10.375" style="4"/>
    <col min="5121" max="5160" width="4.375" style="4" customWidth="1"/>
    <col min="5161" max="5376" width="10.375" style="4"/>
    <col min="5377" max="5416" width="4.375" style="4" customWidth="1"/>
    <col min="5417" max="5632" width="10.375" style="4"/>
    <col min="5633" max="5672" width="4.375" style="4" customWidth="1"/>
    <col min="5673" max="5888" width="10.375" style="4"/>
    <col min="5889" max="5928" width="4.375" style="4" customWidth="1"/>
    <col min="5929" max="6144" width="10.375" style="4"/>
    <col min="6145" max="6184" width="4.375" style="4" customWidth="1"/>
    <col min="6185" max="6400" width="10.375" style="4"/>
    <col min="6401" max="6440" width="4.375" style="4" customWidth="1"/>
    <col min="6441" max="6656" width="10.375" style="4"/>
    <col min="6657" max="6696" width="4.375" style="4" customWidth="1"/>
    <col min="6697" max="6912" width="10.375" style="4"/>
    <col min="6913" max="6952" width="4.375" style="4" customWidth="1"/>
    <col min="6953" max="7168" width="10.375" style="4"/>
    <col min="7169" max="7208" width="4.375" style="4" customWidth="1"/>
    <col min="7209" max="7424" width="10.375" style="4"/>
    <col min="7425" max="7464" width="4.375" style="4" customWidth="1"/>
    <col min="7465" max="7680" width="10.375" style="4"/>
    <col min="7681" max="7720" width="4.375" style="4" customWidth="1"/>
    <col min="7721" max="7936" width="10.375" style="4"/>
    <col min="7937" max="7976" width="4.375" style="4" customWidth="1"/>
    <col min="7977" max="8192" width="10.375" style="4"/>
    <col min="8193" max="8232" width="4.375" style="4" customWidth="1"/>
    <col min="8233" max="8448" width="10.375" style="4"/>
    <col min="8449" max="8488" width="4.375" style="4" customWidth="1"/>
    <col min="8489" max="8704" width="10.375" style="4"/>
    <col min="8705" max="8744" width="4.375" style="4" customWidth="1"/>
    <col min="8745" max="8960" width="10.375" style="4"/>
    <col min="8961" max="9000" width="4.375" style="4" customWidth="1"/>
    <col min="9001" max="9216" width="10.375" style="4"/>
    <col min="9217" max="9256" width="4.375" style="4" customWidth="1"/>
    <col min="9257" max="9472" width="10.375" style="4"/>
    <col min="9473" max="9512" width="4.375" style="4" customWidth="1"/>
    <col min="9513" max="9728" width="10.375" style="4"/>
    <col min="9729" max="9768" width="4.375" style="4" customWidth="1"/>
    <col min="9769" max="9984" width="10.375" style="4"/>
    <col min="9985" max="10024" width="4.375" style="4" customWidth="1"/>
    <col min="10025" max="10240" width="10.375" style="4"/>
    <col min="10241" max="10280" width="4.375" style="4" customWidth="1"/>
    <col min="10281" max="10496" width="10.375" style="4"/>
    <col min="10497" max="10536" width="4.375" style="4" customWidth="1"/>
    <col min="10537" max="10752" width="10.375" style="4"/>
    <col min="10753" max="10792" width="4.375" style="4" customWidth="1"/>
    <col min="10793" max="11008" width="10.375" style="4"/>
    <col min="11009" max="11048" width="4.375" style="4" customWidth="1"/>
    <col min="11049" max="11264" width="10.375" style="4"/>
    <col min="11265" max="11304" width="4.375" style="4" customWidth="1"/>
    <col min="11305" max="11520" width="10.375" style="4"/>
    <col min="11521" max="11560" width="4.375" style="4" customWidth="1"/>
    <col min="11561" max="11776" width="10.375" style="4"/>
    <col min="11777" max="11816" width="4.375" style="4" customWidth="1"/>
    <col min="11817" max="12032" width="10.375" style="4"/>
    <col min="12033" max="12072" width="4.375" style="4" customWidth="1"/>
    <col min="12073" max="12288" width="10.375" style="4"/>
    <col min="12289" max="12328" width="4.375" style="4" customWidth="1"/>
    <col min="12329" max="12544" width="10.375" style="4"/>
    <col min="12545" max="12584" width="4.375" style="4" customWidth="1"/>
    <col min="12585" max="12800" width="10.375" style="4"/>
    <col min="12801" max="12840" width="4.375" style="4" customWidth="1"/>
    <col min="12841" max="13056" width="10.375" style="4"/>
    <col min="13057" max="13096" width="4.375" style="4" customWidth="1"/>
    <col min="13097" max="13312" width="10.375" style="4"/>
    <col min="13313" max="13352" width="4.375" style="4" customWidth="1"/>
    <col min="13353" max="13568" width="10.375" style="4"/>
    <col min="13569" max="13608" width="4.375" style="4" customWidth="1"/>
    <col min="13609" max="13824" width="10.375" style="4"/>
    <col min="13825" max="13864" width="4.375" style="4" customWidth="1"/>
    <col min="13865" max="14080" width="10.375" style="4"/>
    <col min="14081" max="14120" width="4.375" style="4" customWidth="1"/>
    <col min="14121" max="14336" width="10.375" style="4"/>
    <col min="14337" max="14376" width="4.375" style="4" customWidth="1"/>
    <col min="14377" max="14592" width="10.375" style="4"/>
    <col min="14593" max="14632" width="4.375" style="4" customWidth="1"/>
    <col min="14633" max="14848" width="10.375" style="4"/>
    <col min="14849" max="14888" width="4.375" style="4" customWidth="1"/>
    <col min="14889" max="15104" width="10.375" style="4"/>
    <col min="15105" max="15144" width="4.375" style="4" customWidth="1"/>
    <col min="15145" max="15360" width="10.375" style="4"/>
    <col min="15361" max="15400" width="4.375" style="4" customWidth="1"/>
    <col min="15401" max="15616" width="10.375" style="4"/>
    <col min="15617" max="15656" width="4.375" style="4" customWidth="1"/>
    <col min="15657" max="15872" width="10.375" style="4"/>
    <col min="15873" max="15912" width="4.375" style="4" customWidth="1"/>
    <col min="15913" max="16128" width="10.375" style="4"/>
    <col min="16129" max="16168" width="4.375" style="4" customWidth="1"/>
    <col min="16169" max="16384" width="10.375" style="4"/>
  </cols>
  <sheetData>
    <row r="1" spans="1:54" ht="19.5" customHeight="1" x14ac:dyDescent="0.15">
      <c r="A1" s="40" t="s">
        <v>1028</v>
      </c>
      <c r="B1" s="55"/>
      <c r="C1" s="55"/>
      <c r="D1" s="55"/>
      <c r="E1" s="55"/>
      <c r="F1" s="55"/>
      <c r="G1" s="55"/>
      <c r="H1" s="55"/>
      <c r="I1" s="55"/>
      <c r="J1" s="55"/>
      <c r="K1" s="55"/>
      <c r="L1" s="55"/>
      <c r="M1" s="55"/>
      <c r="N1" s="55"/>
      <c r="O1" s="55"/>
      <c r="P1" s="55"/>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15"/>
    </row>
    <row r="2" spans="1:54" ht="19.5" customHeight="1" x14ac:dyDescent="0.15">
      <c r="A2" s="158" t="s">
        <v>204</v>
      </c>
      <c r="B2" s="42" t="s">
        <v>721</v>
      </c>
      <c r="C2" s="55"/>
      <c r="D2" s="55"/>
      <c r="E2" s="55"/>
      <c r="F2" s="55"/>
      <c r="G2" s="55"/>
      <c r="H2" s="55"/>
      <c r="I2" s="55"/>
      <c r="J2" s="55"/>
      <c r="K2" s="55"/>
      <c r="L2" s="55"/>
      <c r="M2" s="55"/>
      <c r="N2" s="55"/>
      <c r="O2" s="55"/>
      <c r="P2" s="55"/>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15"/>
    </row>
    <row r="3" spans="1:54" ht="19.5" customHeight="1" thickBot="1" x14ac:dyDescent="0.2">
      <c r="A3" s="462" t="s">
        <v>722</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15"/>
    </row>
    <row r="4" spans="1:54" ht="19.5" customHeight="1" x14ac:dyDescent="0.15">
      <c r="A4" s="1985" t="s">
        <v>723</v>
      </c>
      <c r="B4" s="1986"/>
      <c r="C4" s="1986"/>
      <c r="D4" s="1986"/>
      <c r="E4" s="1986"/>
      <c r="F4" s="1986"/>
      <c r="G4" s="1986"/>
      <c r="H4" s="1986"/>
      <c r="I4" s="764" t="s">
        <v>724</v>
      </c>
      <c r="J4" s="764"/>
      <c r="K4" s="764"/>
      <c r="L4" s="764"/>
      <c r="M4" s="764"/>
      <c r="N4" s="764"/>
      <c r="O4" s="764"/>
      <c r="P4" s="764"/>
      <c r="Q4" s="764"/>
      <c r="R4" s="764"/>
      <c r="S4" s="764"/>
      <c r="T4" s="764"/>
      <c r="U4" s="764"/>
      <c r="V4" s="764"/>
      <c r="W4" s="764"/>
      <c r="X4" s="764"/>
      <c r="Y4" s="1290" t="s">
        <v>725</v>
      </c>
      <c r="Z4" s="1287"/>
      <c r="AA4" s="1287"/>
      <c r="AB4" s="1287"/>
      <c r="AC4" s="1287"/>
      <c r="AD4" s="1290" t="s">
        <v>726</v>
      </c>
      <c r="AE4" s="1291"/>
      <c r="AF4" s="1291"/>
      <c r="AG4" s="1291"/>
      <c r="AH4" s="1292"/>
      <c r="AI4" s="764" t="s">
        <v>263</v>
      </c>
      <c r="AJ4" s="764"/>
      <c r="AK4" s="764"/>
      <c r="AL4" s="764"/>
      <c r="AM4" s="764"/>
      <c r="AN4" s="947"/>
      <c r="AO4" s="88"/>
      <c r="AP4" s="88"/>
      <c r="AQ4" s="88"/>
      <c r="AR4" s="88"/>
      <c r="AS4" s="88"/>
      <c r="AT4" s="88"/>
      <c r="AU4" s="88"/>
      <c r="AV4" s="88"/>
      <c r="AW4" s="88"/>
      <c r="AX4" s="88"/>
      <c r="AY4" s="88"/>
      <c r="AZ4" s="88"/>
      <c r="BA4" s="88"/>
      <c r="BB4" s="15"/>
    </row>
    <row r="5" spans="1:54" ht="19.5" customHeight="1" x14ac:dyDescent="0.15">
      <c r="A5" s="1987"/>
      <c r="B5" s="1988"/>
      <c r="C5" s="1988"/>
      <c r="D5" s="1988"/>
      <c r="E5" s="1988"/>
      <c r="F5" s="1988"/>
      <c r="G5" s="1988"/>
      <c r="H5" s="1988"/>
      <c r="I5" s="766" t="s">
        <v>727</v>
      </c>
      <c r="J5" s="766"/>
      <c r="K5" s="766"/>
      <c r="L5" s="766"/>
      <c r="M5" s="766"/>
      <c r="N5" s="766"/>
      <c r="O5" s="766"/>
      <c r="P5" s="766"/>
      <c r="Q5" s="766" t="s">
        <v>728</v>
      </c>
      <c r="R5" s="766"/>
      <c r="S5" s="766"/>
      <c r="T5" s="766"/>
      <c r="U5" s="766"/>
      <c r="V5" s="766"/>
      <c r="W5" s="766"/>
      <c r="X5" s="766"/>
      <c r="Y5" s="841"/>
      <c r="Z5" s="796"/>
      <c r="AA5" s="796"/>
      <c r="AB5" s="796"/>
      <c r="AC5" s="796"/>
      <c r="AD5" s="1293"/>
      <c r="AE5" s="1294"/>
      <c r="AF5" s="1294"/>
      <c r="AG5" s="1294"/>
      <c r="AH5" s="1295"/>
      <c r="AI5" s="766"/>
      <c r="AJ5" s="766"/>
      <c r="AK5" s="766"/>
      <c r="AL5" s="766"/>
      <c r="AM5" s="766"/>
      <c r="AN5" s="948"/>
      <c r="AO5" s="88"/>
      <c r="AP5" s="88"/>
      <c r="AQ5" s="88"/>
      <c r="AR5" s="88"/>
      <c r="AS5" s="88"/>
      <c r="AT5" s="88"/>
      <c r="AU5" s="88"/>
      <c r="AV5" s="88"/>
      <c r="AW5" s="88"/>
      <c r="AX5" s="88"/>
      <c r="AY5" s="88"/>
      <c r="AZ5" s="88"/>
      <c r="BA5" s="88"/>
      <c r="BB5" s="15"/>
    </row>
    <row r="6" spans="1:54" ht="19.5" customHeight="1" x14ac:dyDescent="0.15">
      <c r="A6" s="1987"/>
      <c r="B6" s="1988"/>
      <c r="C6" s="1988"/>
      <c r="D6" s="1988"/>
      <c r="E6" s="1988"/>
      <c r="F6" s="1988"/>
      <c r="G6" s="1988"/>
      <c r="H6" s="1988"/>
      <c r="I6" s="766" t="str">
        <f>"R"&amp;表紙・鑑!S3-1&amp;"年度"</f>
        <v>R3年度</v>
      </c>
      <c r="J6" s="766"/>
      <c r="K6" s="766"/>
      <c r="L6" s="766"/>
      <c r="M6" s="766" t="str">
        <f>"R"&amp;表紙・鑑!S3&amp;"年度"</f>
        <v>R4年度</v>
      </c>
      <c r="N6" s="766"/>
      <c r="O6" s="766"/>
      <c r="P6" s="766"/>
      <c r="Q6" s="766" t="str">
        <f>"R"&amp;表紙・鑑!S3-1&amp;"年度"</f>
        <v>R3年度</v>
      </c>
      <c r="R6" s="766"/>
      <c r="S6" s="766"/>
      <c r="T6" s="766"/>
      <c r="U6" s="766" t="str">
        <f>"R"&amp;表紙・鑑!S3&amp;"年度"</f>
        <v>R4年度</v>
      </c>
      <c r="V6" s="766"/>
      <c r="W6" s="766"/>
      <c r="X6" s="766"/>
      <c r="Y6" s="841"/>
      <c r="Z6" s="796"/>
      <c r="AA6" s="796"/>
      <c r="AB6" s="796"/>
      <c r="AC6" s="796"/>
      <c r="AD6" s="1296"/>
      <c r="AE6" s="1297"/>
      <c r="AF6" s="1297"/>
      <c r="AG6" s="1297"/>
      <c r="AH6" s="1298"/>
      <c r="AI6" s="766"/>
      <c r="AJ6" s="766"/>
      <c r="AK6" s="766"/>
      <c r="AL6" s="766"/>
      <c r="AM6" s="766"/>
      <c r="AN6" s="948"/>
      <c r="AO6" s="88"/>
      <c r="AP6" s="88"/>
      <c r="AQ6" s="88"/>
      <c r="AR6" s="88"/>
      <c r="AS6" s="88"/>
      <c r="AT6" s="88"/>
      <c r="AU6" s="88"/>
      <c r="AV6" s="88"/>
      <c r="AW6" s="88"/>
      <c r="AX6" s="88"/>
      <c r="AY6" s="88"/>
      <c r="AZ6" s="88"/>
      <c r="BA6" s="88"/>
      <c r="BB6" s="15"/>
    </row>
    <row r="7" spans="1:54" ht="19.5" customHeight="1" x14ac:dyDescent="0.15">
      <c r="A7" s="1844" t="s">
        <v>290</v>
      </c>
      <c r="B7" s="1807"/>
      <c r="C7" s="1807"/>
      <c r="D7" s="1807"/>
      <c r="E7" s="1807"/>
      <c r="F7" s="1807"/>
      <c r="G7" s="1807"/>
      <c r="H7" s="1989"/>
      <c r="I7" s="842" t="s">
        <v>1029</v>
      </c>
      <c r="J7" s="843"/>
      <c r="K7" s="843"/>
      <c r="L7" s="899" t="s">
        <v>74</v>
      </c>
      <c r="M7" s="842" t="s">
        <v>1029</v>
      </c>
      <c r="N7" s="843"/>
      <c r="O7" s="843"/>
      <c r="P7" s="899" t="s">
        <v>74</v>
      </c>
      <c r="Q7" s="842" t="s">
        <v>1029</v>
      </c>
      <c r="R7" s="843"/>
      <c r="S7" s="843"/>
      <c r="T7" s="899" t="s">
        <v>74</v>
      </c>
      <c r="U7" s="842" t="s">
        <v>1029</v>
      </c>
      <c r="V7" s="843"/>
      <c r="W7" s="843"/>
      <c r="X7" s="793" t="s">
        <v>74</v>
      </c>
      <c r="Y7" s="463"/>
      <c r="Z7" s="726" t="s">
        <v>264</v>
      </c>
      <c r="AA7" s="378"/>
      <c r="AB7" s="64"/>
      <c r="AC7" s="1044" t="s">
        <v>265</v>
      </c>
      <c r="AD7" s="463"/>
      <c r="AE7" s="726" t="s">
        <v>264</v>
      </c>
      <c r="AF7" s="378"/>
      <c r="AG7" s="64"/>
      <c r="AH7" s="1044" t="s">
        <v>265</v>
      </c>
      <c r="AI7" s="1954"/>
      <c r="AJ7" s="1955"/>
      <c r="AK7" s="1955"/>
      <c r="AL7" s="1955"/>
      <c r="AM7" s="1955"/>
      <c r="AN7" s="1956"/>
      <c r="AO7" s="88"/>
      <c r="AP7" s="88"/>
      <c r="AQ7" s="88"/>
      <c r="AR7" s="88"/>
      <c r="AS7" s="88"/>
      <c r="AT7" s="88"/>
      <c r="AU7" s="88"/>
      <c r="AV7" s="88"/>
      <c r="AW7" s="88"/>
      <c r="AX7" s="88"/>
      <c r="AY7" s="88"/>
      <c r="AZ7" s="88"/>
      <c r="BA7" s="88"/>
      <c r="BB7" s="15"/>
    </row>
    <row r="8" spans="1:54" ht="19.5" customHeight="1" x14ac:dyDescent="0.15">
      <c r="A8" s="1845"/>
      <c r="B8" s="1809"/>
      <c r="C8" s="1809"/>
      <c r="D8" s="1809"/>
      <c r="E8" s="1809"/>
      <c r="F8" s="1809"/>
      <c r="G8" s="1809"/>
      <c r="H8" s="1990"/>
      <c r="I8" s="848"/>
      <c r="J8" s="849"/>
      <c r="K8" s="849"/>
      <c r="L8" s="905"/>
      <c r="M8" s="848"/>
      <c r="N8" s="849"/>
      <c r="O8" s="849"/>
      <c r="P8" s="905"/>
      <c r="Q8" s="848"/>
      <c r="R8" s="849"/>
      <c r="S8" s="849"/>
      <c r="T8" s="905"/>
      <c r="U8" s="848"/>
      <c r="V8" s="849"/>
      <c r="W8" s="849"/>
      <c r="X8" s="799"/>
      <c r="Y8" s="464"/>
      <c r="Z8" s="627"/>
      <c r="AA8" s="465"/>
      <c r="AB8" s="67"/>
      <c r="AC8" s="1045"/>
      <c r="AD8" s="464"/>
      <c r="AE8" s="627"/>
      <c r="AF8" s="465"/>
      <c r="AG8" s="67"/>
      <c r="AH8" s="1045"/>
      <c r="AI8" s="1957"/>
      <c r="AJ8" s="1958"/>
      <c r="AK8" s="1958"/>
      <c r="AL8" s="1958"/>
      <c r="AM8" s="1958"/>
      <c r="AN8" s="1959"/>
      <c r="AO8" s="88"/>
      <c r="AP8" s="88"/>
      <c r="AQ8" s="88"/>
      <c r="AR8" s="88"/>
      <c r="AS8" s="88"/>
      <c r="AT8" s="88"/>
      <c r="AU8" s="88"/>
      <c r="AV8" s="88"/>
      <c r="AW8" s="88"/>
      <c r="AX8" s="88"/>
      <c r="AY8" s="88"/>
      <c r="AZ8" s="88"/>
      <c r="BA8" s="88"/>
      <c r="BB8" s="15"/>
    </row>
    <row r="9" spans="1:54" ht="19.5" customHeight="1" x14ac:dyDescent="0.15">
      <c r="A9" s="1960"/>
      <c r="B9" s="802"/>
      <c r="C9" s="802"/>
      <c r="D9" s="802"/>
      <c r="E9" s="802"/>
      <c r="F9" s="802"/>
      <c r="G9" s="802"/>
      <c r="H9" s="803"/>
      <c r="I9" s="842"/>
      <c r="J9" s="843"/>
      <c r="K9" s="843"/>
      <c r="L9" s="899" t="s">
        <v>74</v>
      </c>
      <c r="M9" s="842"/>
      <c r="N9" s="843"/>
      <c r="O9" s="843"/>
      <c r="P9" s="899" t="s">
        <v>74</v>
      </c>
      <c r="Q9" s="842"/>
      <c r="R9" s="843"/>
      <c r="S9" s="843"/>
      <c r="T9" s="899" t="s">
        <v>74</v>
      </c>
      <c r="U9" s="842"/>
      <c r="V9" s="843"/>
      <c r="W9" s="843"/>
      <c r="X9" s="794" t="s">
        <v>74</v>
      </c>
      <c r="Y9" s="463"/>
      <c r="Z9" s="726" t="s">
        <v>264</v>
      </c>
      <c r="AA9" s="378"/>
      <c r="AB9" s="64"/>
      <c r="AC9" s="1044" t="s">
        <v>265</v>
      </c>
      <c r="AD9" s="463"/>
      <c r="AE9" s="726" t="s">
        <v>264</v>
      </c>
      <c r="AF9" s="378"/>
      <c r="AG9" s="64"/>
      <c r="AH9" s="1044" t="s">
        <v>265</v>
      </c>
      <c r="AI9" s="1954"/>
      <c r="AJ9" s="1955"/>
      <c r="AK9" s="1955"/>
      <c r="AL9" s="1955"/>
      <c r="AM9" s="1955"/>
      <c r="AN9" s="1956"/>
      <c r="AO9" s="88"/>
      <c r="AP9" s="88"/>
      <c r="AQ9" s="88"/>
      <c r="AR9" s="88"/>
      <c r="AS9" s="88"/>
      <c r="AT9" s="88"/>
      <c r="AU9" s="88"/>
      <c r="AV9" s="88"/>
      <c r="AW9" s="88"/>
      <c r="AX9" s="88"/>
      <c r="AY9" s="88"/>
      <c r="AZ9" s="88"/>
      <c r="BA9" s="88"/>
      <c r="BB9" s="15"/>
    </row>
    <row r="10" spans="1:54" ht="19.5" customHeight="1" x14ac:dyDescent="0.15">
      <c r="A10" s="1970"/>
      <c r="B10" s="808"/>
      <c r="C10" s="808"/>
      <c r="D10" s="808"/>
      <c r="E10" s="808"/>
      <c r="F10" s="808"/>
      <c r="G10" s="808"/>
      <c r="H10" s="809"/>
      <c r="I10" s="848"/>
      <c r="J10" s="849"/>
      <c r="K10" s="849"/>
      <c r="L10" s="905"/>
      <c r="M10" s="848"/>
      <c r="N10" s="849"/>
      <c r="O10" s="849"/>
      <c r="P10" s="905"/>
      <c r="Q10" s="848"/>
      <c r="R10" s="849"/>
      <c r="S10" s="849"/>
      <c r="T10" s="905"/>
      <c r="U10" s="848"/>
      <c r="V10" s="849"/>
      <c r="W10" s="849"/>
      <c r="X10" s="800"/>
      <c r="Y10" s="464"/>
      <c r="Z10" s="627"/>
      <c r="AA10" s="465"/>
      <c r="AB10" s="67"/>
      <c r="AC10" s="1045"/>
      <c r="AD10" s="464"/>
      <c r="AE10" s="627"/>
      <c r="AF10" s="465"/>
      <c r="AG10" s="67"/>
      <c r="AH10" s="1045"/>
      <c r="AI10" s="1957"/>
      <c r="AJ10" s="1958"/>
      <c r="AK10" s="1958"/>
      <c r="AL10" s="1958"/>
      <c r="AM10" s="1958"/>
      <c r="AN10" s="1959"/>
      <c r="AO10" s="88"/>
      <c r="AP10" s="88"/>
      <c r="AQ10" s="88"/>
      <c r="AR10" s="88"/>
      <c r="AS10" s="88"/>
      <c r="AT10" s="88"/>
      <c r="AU10" s="88"/>
      <c r="AV10" s="88"/>
      <c r="AW10" s="88"/>
      <c r="AX10" s="88"/>
      <c r="AY10" s="88"/>
      <c r="AZ10" s="88"/>
      <c r="BA10" s="88"/>
      <c r="BB10" s="15"/>
    </row>
    <row r="11" spans="1:54" ht="19.5" customHeight="1" x14ac:dyDescent="0.15">
      <c r="A11" s="1960"/>
      <c r="B11" s="802"/>
      <c r="C11" s="802"/>
      <c r="D11" s="802"/>
      <c r="E11" s="802"/>
      <c r="F11" s="802"/>
      <c r="G11" s="802"/>
      <c r="H11" s="803"/>
      <c r="I11" s="842"/>
      <c r="J11" s="843"/>
      <c r="K11" s="843"/>
      <c r="L11" s="899" t="s">
        <v>74</v>
      </c>
      <c r="M11" s="842"/>
      <c r="N11" s="843"/>
      <c r="O11" s="843"/>
      <c r="P11" s="899" t="s">
        <v>74</v>
      </c>
      <c r="Q11" s="842"/>
      <c r="R11" s="843"/>
      <c r="S11" s="843"/>
      <c r="T11" s="899" t="s">
        <v>74</v>
      </c>
      <c r="U11" s="842"/>
      <c r="V11" s="843"/>
      <c r="W11" s="843"/>
      <c r="X11" s="794" t="s">
        <v>74</v>
      </c>
      <c r="Y11" s="463"/>
      <c r="Z11" s="726" t="s">
        <v>264</v>
      </c>
      <c r="AA11" s="378"/>
      <c r="AB11" s="64"/>
      <c r="AC11" s="1044" t="s">
        <v>265</v>
      </c>
      <c r="AD11" s="463"/>
      <c r="AE11" s="726" t="s">
        <v>264</v>
      </c>
      <c r="AF11" s="378"/>
      <c r="AG11" s="64"/>
      <c r="AH11" s="1044" t="s">
        <v>265</v>
      </c>
      <c r="AI11" s="1954"/>
      <c r="AJ11" s="1955"/>
      <c r="AK11" s="1955"/>
      <c r="AL11" s="1955"/>
      <c r="AM11" s="1955"/>
      <c r="AN11" s="1956"/>
      <c r="AO11" s="88"/>
      <c r="AP11" s="88"/>
      <c r="AQ11" s="88"/>
      <c r="AR11" s="88"/>
      <c r="AS11" s="88"/>
      <c r="AT11" s="88"/>
      <c r="AU11" s="88"/>
      <c r="AV11" s="88"/>
      <c r="AW11" s="88"/>
      <c r="AX11" s="88"/>
      <c r="AY11" s="88"/>
      <c r="AZ11" s="88"/>
      <c r="BA11" s="88"/>
      <c r="BB11" s="15"/>
    </row>
    <row r="12" spans="1:54" ht="19.5" customHeight="1" x14ac:dyDescent="0.15">
      <c r="A12" s="1970"/>
      <c r="B12" s="808"/>
      <c r="C12" s="808"/>
      <c r="D12" s="808"/>
      <c r="E12" s="808"/>
      <c r="F12" s="808"/>
      <c r="G12" s="808"/>
      <c r="H12" s="809"/>
      <c r="I12" s="848"/>
      <c r="J12" s="849"/>
      <c r="K12" s="849"/>
      <c r="L12" s="905"/>
      <c r="M12" s="848"/>
      <c r="N12" s="849"/>
      <c r="O12" s="849"/>
      <c r="P12" s="905"/>
      <c r="Q12" s="848"/>
      <c r="R12" s="849"/>
      <c r="S12" s="849"/>
      <c r="T12" s="905"/>
      <c r="U12" s="848"/>
      <c r="V12" s="849"/>
      <c r="W12" s="849"/>
      <c r="X12" s="800"/>
      <c r="Y12" s="464"/>
      <c r="Z12" s="627"/>
      <c r="AA12" s="465"/>
      <c r="AB12" s="67"/>
      <c r="AC12" s="1045"/>
      <c r="AD12" s="464"/>
      <c r="AE12" s="627"/>
      <c r="AF12" s="465"/>
      <c r="AG12" s="67"/>
      <c r="AH12" s="1045"/>
      <c r="AI12" s="1957"/>
      <c r="AJ12" s="1958"/>
      <c r="AK12" s="1958"/>
      <c r="AL12" s="1958"/>
      <c r="AM12" s="1958"/>
      <c r="AN12" s="1959"/>
      <c r="AO12" s="88"/>
      <c r="AP12" s="88"/>
      <c r="AQ12" s="88"/>
      <c r="AR12" s="88"/>
      <c r="AS12" s="88"/>
      <c r="AT12" s="88"/>
      <c r="AU12" s="88"/>
      <c r="AV12" s="88"/>
      <c r="AW12" s="88"/>
      <c r="AX12" s="88"/>
      <c r="AY12" s="88"/>
      <c r="AZ12" s="88"/>
      <c r="BA12" s="88"/>
      <c r="BB12" s="15"/>
    </row>
    <row r="13" spans="1:54" ht="19.5" customHeight="1" x14ac:dyDescent="0.15">
      <c r="A13" s="1960"/>
      <c r="B13" s="802"/>
      <c r="C13" s="802"/>
      <c r="D13" s="802"/>
      <c r="E13" s="802"/>
      <c r="F13" s="802"/>
      <c r="G13" s="802"/>
      <c r="H13" s="803"/>
      <c r="I13" s="842"/>
      <c r="J13" s="843"/>
      <c r="K13" s="843"/>
      <c r="L13" s="899" t="s">
        <v>74</v>
      </c>
      <c r="M13" s="842"/>
      <c r="N13" s="843"/>
      <c r="O13" s="843"/>
      <c r="P13" s="899" t="s">
        <v>74</v>
      </c>
      <c r="Q13" s="842"/>
      <c r="R13" s="843"/>
      <c r="S13" s="843"/>
      <c r="T13" s="899" t="s">
        <v>74</v>
      </c>
      <c r="U13" s="842"/>
      <c r="V13" s="843"/>
      <c r="W13" s="843"/>
      <c r="X13" s="794" t="s">
        <v>74</v>
      </c>
      <c r="Y13" s="463"/>
      <c r="Z13" s="726" t="s">
        <v>264</v>
      </c>
      <c r="AA13" s="378"/>
      <c r="AB13" s="64"/>
      <c r="AC13" s="1044" t="s">
        <v>265</v>
      </c>
      <c r="AD13" s="463"/>
      <c r="AE13" s="726" t="s">
        <v>264</v>
      </c>
      <c r="AF13" s="378"/>
      <c r="AG13" s="64"/>
      <c r="AH13" s="1044" t="s">
        <v>265</v>
      </c>
      <c r="AI13" s="1954"/>
      <c r="AJ13" s="1955"/>
      <c r="AK13" s="1955"/>
      <c r="AL13" s="1955"/>
      <c r="AM13" s="1955"/>
      <c r="AN13" s="1956"/>
      <c r="AO13" s="88"/>
      <c r="AP13" s="88"/>
      <c r="AQ13" s="88"/>
      <c r="AR13" s="88"/>
      <c r="AS13" s="88"/>
      <c r="AT13" s="88"/>
      <c r="AU13" s="88"/>
      <c r="AV13" s="88"/>
      <c r="AW13" s="88"/>
      <c r="AX13" s="88"/>
      <c r="AY13" s="88"/>
      <c r="AZ13" s="88"/>
      <c r="BA13" s="88"/>
      <c r="BB13" s="15"/>
    </row>
    <row r="14" spans="1:54" ht="19.5" customHeight="1" x14ac:dyDescent="0.15">
      <c r="A14" s="1970"/>
      <c r="B14" s="808"/>
      <c r="C14" s="808"/>
      <c r="D14" s="808"/>
      <c r="E14" s="808"/>
      <c r="F14" s="808"/>
      <c r="G14" s="808"/>
      <c r="H14" s="809"/>
      <c r="I14" s="848"/>
      <c r="J14" s="849"/>
      <c r="K14" s="849"/>
      <c r="L14" s="905"/>
      <c r="M14" s="848"/>
      <c r="N14" s="849"/>
      <c r="O14" s="849"/>
      <c r="P14" s="905"/>
      <c r="Q14" s="848"/>
      <c r="R14" s="849"/>
      <c r="S14" s="849"/>
      <c r="T14" s="905"/>
      <c r="U14" s="848"/>
      <c r="V14" s="849"/>
      <c r="W14" s="849"/>
      <c r="X14" s="800"/>
      <c r="Y14" s="464"/>
      <c r="Z14" s="627"/>
      <c r="AA14" s="465"/>
      <c r="AB14" s="67"/>
      <c r="AC14" s="1045"/>
      <c r="AD14" s="464"/>
      <c r="AE14" s="627"/>
      <c r="AF14" s="465"/>
      <c r="AG14" s="67"/>
      <c r="AH14" s="1045"/>
      <c r="AI14" s="1957"/>
      <c r="AJ14" s="1958"/>
      <c r="AK14" s="1958"/>
      <c r="AL14" s="1958"/>
      <c r="AM14" s="1958"/>
      <c r="AN14" s="1959"/>
      <c r="AO14" s="88"/>
      <c r="AP14" s="88"/>
      <c r="AQ14" s="88"/>
      <c r="AR14" s="88"/>
      <c r="AS14" s="88"/>
      <c r="AT14" s="88"/>
      <c r="AU14" s="88"/>
      <c r="AV14" s="88"/>
      <c r="AW14" s="88"/>
      <c r="AX14" s="88"/>
      <c r="AY14" s="88"/>
      <c r="AZ14" s="88"/>
      <c r="BA14" s="88"/>
      <c r="BB14" s="15"/>
    </row>
    <row r="15" spans="1:54" ht="19.5" customHeight="1" x14ac:dyDescent="0.15">
      <c r="A15" s="1960"/>
      <c r="B15" s="802"/>
      <c r="C15" s="802"/>
      <c r="D15" s="802"/>
      <c r="E15" s="802"/>
      <c r="F15" s="802"/>
      <c r="G15" s="802"/>
      <c r="H15" s="803"/>
      <c r="I15" s="842"/>
      <c r="J15" s="843"/>
      <c r="K15" s="843"/>
      <c r="L15" s="899" t="s">
        <v>74</v>
      </c>
      <c r="M15" s="842"/>
      <c r="N15" s="843"/>
      <c r="O15" s="843"/>
      <c r="P15" s="899" t="s">
        <v>74</v>
      </c>
      <c r="Q15" s="842"/>
      <c r="R15" s="843"/>
      <c r="S15" s="843"/>
      <c r="T15" s="899" t="s">
        <v>74</v>
      </c>
      <c r="U15" s="842"/>
      <c r="V15" s="843"/>
      <c r="W15" s="843"/>
      <c r="X15" s="794" t="s">
        <v>74</v>
      </c>
      <c r="Y15" s="463"/>
      <c r="Z15" s="726" t="s">
        <v>264</v>
      </c>
      <c r="AA15" s="378"/>
      <c r="AB15" s="64"/>
      <c r="AC15" s="1044" t="s">
        <v>265</v>
      </c>
      <c r="AD15" s="463"/>
      <c r="AE15" s="726" t="s">
        <v>264</v>
      </c>
      <c r="AF15" s="378"/>
      <c r="AG15" s="64"/>
      <c r="AH15" s="1044" t="s">
        <v>265</v>
      </c>
      <c r="AI15" s="1954"/>
      <c r="AJ15" s="1955"/>
      <c r="AK15" s="1955"/>
      <c r="AL15" s="1955"/>
      <c r="AM15" s="1955"/>
      <c r="AN15" s="1956"/>
      <c r="AO15" s="88"/>
      <c r="AP15" s="88"/>
      <c r="AQ15" s="88"/>
      <c r="AR15" s="88"/>
      <c r="AS15" s="88"/>
      <c r="AT15" s="88"/>
      <c r="AU15" s="88"/>
      <c r="AV15" s="88"/>
      <c r="AW15" s="88"/>
      <c r="AX15" s="88"/>
      <c r="AY15" s="88"/>
      <c r="AZ15" s="88"/>
      <c r="BA15" s="88"/>
      <c r="BB15" s="15"/>
    </row>
    <row r="16" spans="1:54" ht="19.5" customHeight="1" thickBot="1" x14ac:dyDescent="0.2">
      <c r="A16" s="1961"/>
      <c r="B16" s="1919"/>
      <c r="C16" s="1919"/>
      <c r="D16" s="1919"/>
      <c r="E16" s="1919"/>
      <c r="F16" s="1919"/>
      <c r="G16" s="1919"/>
      <c r="H16" s="1962"/>
      <c r="I16" s="960"/>
      <c r="J16" s="961"/>
      <c r="K16" s="961"/>
      <c r="L16" s="1969"/>
      <c r="M16" s="960"/>
      <c r="N16" s="961"/>
      <c r="O16" s="961"/>
      <c r="P16" s="1969"/>
      <c r="Q16" s="960"/>
      <c r="R16" s="961"/>
      <c r="S16" s="961"/>
      <c r="T16" s="1969"/>
      <c r="U16" s="960"/>
      <c r="V16" s="961"/>
      <c r="W16" s="961"/>
      <c r="X16" s="1916"/>
      <c r="Y16" s="466"/>
      <c r="Z16" s="734"/>
      <c r="AA16" s="381"/>
      <c r="AB16" s="73"/>
      <c r="AC16" s="1132"/>
      <c r="AD16" s="466"/>
      <c r="AE16" s="734"/>
      <c r="AF16" s="381"/>
      <c r="AG16" s="73"/>
      <c r="AH16" s="1132"/>
      <c r="AI16" s="1974"/>
      <c r="AJ16" s="1975"/>
      <c r="AK16" s="1975"/>
      <c r="AL16" s="1975"/>
      <c r="AM16" s="1975"/>
      <c r="AN16" s="1976"/>
      <c r="AO16" s="88"/>
      <c r="AP16" s="88"/>
      <c r="AQ16" s="88"/>
      <c r="AR16" s="88"/>
      <c r="AS16" s="88"/>
      <c r="AT16" s="88"/>
      <c r="AU16" s="88"/>
      <c r="AV16" s="88"/>
      <c r="AW16" s="88"/>
      <c r="AX16" s="88"/>
      <c r="AY16" s="88"/>
      <c r="AZ16" s="88"/>
      <c r="BA16" s="88"/>
      <c r="BB16" s="15"/>
    </row>
    <row r="17" spans="1:54" ht="19.5" customHeight="1" x14ac:dyDescent="0.15">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15"/>
    </row>
    <row r="18" spans="1:54" ht="19.5" customHeight="1" thickBot="1" x14ac:dyDescent="0.2">
      <c r="A18" s="222" t="s">
        <v>1030</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15"/>
    </row>
    <row r="19" spans="1:54" ht="19.5" customHeight="1" x14ac:dyDescent="0.15">
      <c r="A19" s="990" t="s">
        <v>729</v>
      </c>
      <c r="B19" s="991"/>
      <c r="C19" s="991"/>
      <c r="D19" s="991"/>
      <c r="E19" s="1979"/>
      <c r="F19" s="1983" t="s">
        <v>730</v>
      </c>
      <c r="G19" s="991"/>
      <c r="H19" s="1979"/>
      <c r="I19" s="764" t="s">
        <v>724</v>
      </c>
      <c r="J19" s="764"/>
      <c r="K19" s="764"/>
      <c r="L19" s="764"/>
      <c r="M19" s="764"/>
      <c r="N19" s="764"/>
      <c r="O19" s="764"/>
      <c r="P19" s="764"/>
      <c r="Q19" s="764"/>
      <c r="R19" s="764"/>
      <c r="S19" s="764"/>
      <c r="T19" s="764"/>
      <c r="U19" s="764"/>
      <c r="V19" s="764"/>
      <c r="W19" s="764"/>
      <c r="X19" s="764"/>
      <c r="Y19" s="1290" t="s">
        <v>725</v>
      </c>
      <c r="Z19" s="1287"/>
      <c r="AA19" s="1287"/>
      <c r="AB19" s="1287"/>
      <c r="AC19" s="1287"/>
      <c r="AD19" s="764" t="s">
        <v>263</v>
      </c>
      <c r="AE19" s="764"/>
      <c r="AF19" s="764"/>
      <c r="AG19" s="764"/>
      <c r="AH19" s="764"/>
      <c r="AI19" s="764"/>
      <c r="AJ19" s="764"/>
      <c r="AK19" s="764"/>
      <c r="AL19" s="764"/>
      <c r="AM19" s="764"/>
      <c r="AN19" s="947"/>
      <c r="AO19" s="88"/>
      <c r="AP19" s="88"/>
      <c r="AQ19" s="88"/>
      <c r="AR19" s="88"/>
      <c r="AS19" s="88"/>
      <c r="AT19" s="88"/>
      <c r="AU19" s="88"/>
      <c r="AV19" s="88"/>
      <c r="AW19" s="88"/>
      <c r="AX19" s="88"/>
      <c r="AY19" s="88"/>
      <c r="AZ19" s="88"/>
      <c r="BA19" s="88"/>
      <c r="BB19" s="15"/>
    </row>
    <row r="20" spans="1:54" ht="19.5" customHeight="1" x14ac:dyDescent="0.15">
      <c r="A20" s="1980"/>
      <c r="B20" s="1829"/>
      <c r="C20" s="1829"/>
      <c r="D20" s="1829"/>
      <c r="E20" s="1981"/>
      <c r="F20" s="1984"/>
      <c r="G20" s="1829"/>
      <c r="H20" s="1981"/>
      <c r="I20" s="766" t="s">
        <v>727</v>
      </c>
      <c r="J20" s="766"/>
      <c r="K20" s="766"/>
      <c r="L20" s="766"/>
      <c r="M20" s="766"/>
      <c r="N20" s="766"/>
      <c r="O20" s="766"/>
      <c r="P20" s="766"/>
      <c r="Q20" s="766" t="s">
        <v>728</v>
      </c>
      <c r="R20" s="766"/>
      <c r="S20" s="766"/>
      <c r="T20" s="766"/>
      <c r="U20" s="766"/>
      <c r="V20" s="766"/>
      <c r="W20" s="766"/>
      <c r="X20" s="766"/>
      <c r="Y20" s="841"/>
      <c r="Z20" s="796"/>
      <c r="AA20" s="796"/>
      <c r="AB20" s="796"/>
      <c r="AC20" s="796"/>
      <c r="AD20" s="766"/>
      <c r="AE20" s="766"/>
      <c r="AF20" s="766"/>
      <c r="AG20" s="766"/>
      <c r="AH20" s="766"/>
      <c r="AI20" s="766"/>
      <c r="AJ20" s="766"/>
      <c r="AK20" s="766"/>
      <c r="AL20" s="766"/>
      <c r="AM20" s="766"/>
      <c r="AN20" s="948"/>
      <c r="AO20" s="88"/>
      <c r="AP20" s="88"/>
      <c r="AQ20" s="88"/>
      <c r="AR20" s="88"/>
      <c r="AS20" s="88"/>
      <c r="AT20" s="88"/>
      <c r="AU20" s="88"/>
      <c r="AV20" s="88"/>
      <c r="AW20" s="88"/>
      <c r="AX20" s="88"/>
      <c r="AY20" s="88"/>
      <c r="AZ20" s="88"/>
      <c r="BA20" s="88"/>
      <c r="BB20" s="15"/>
    </row>
    <row r="21" spans="1:54" ht="19.5" customHeight="1" x14ac:dyDescent="0.15">
      <c r="A21" s="1982"/>
      <c r="B21" s="972"/>
      <c r="C21" s="972"/>
      <c r="D21" s="972"/>
      <c r="E21" s="987"/>
      <c r="F21" s="971"/>
      <c r="G21" s="972"/>
      <c r="H21" s="987"/>
      <c r="I21" s="766" t="str">
        <f>"R"&amp;表紙・鑑!S3-1&amp;"年度"</f>
        <v>R3年度</v>
      </c>
      <c r="J21" s="766"/>
      <c r="K21" s="766"/>
      <c r="L21" s="766"/>
      <c r="M21" s="766" t="str">
        <f>"R"&amp;表紙・鑑!S3&amp;"年度"</f>
        <v>R4年度</v>
      </c>
      <c r="N21" s="766"/>
      <c r="O21" s="766"/>
      <c r="P21" s="766"/>
      <c r="Q21" s="766" t="str">
        <f>"R"&amp;表紙・鑑!S3-1&amp;"年度"</f>
        <v>R3年度</v>
      </c>
      <c r="R21" s="766"/>
      <c r="S21" s="766"/>
      <c r="T21" s="766"/>
      <c r="U21" s="766" t="str">
        <f>"R"&amp;表紙・鑑!S3&amp;"年度"</f>
        <v>R4年度</v>
      </c>
      <c r="V21" s="766"/>
      <c r="W21" s="766"/>
      <c r="X21" s="766"/>
      <c r="Y21" s="863"/>
      <c r="Z21" s="799"/>
      <c r="AA21" s="799"/>
      <c r="AB21" s="799"/>
      <c r="AC21" s="799"/>
      <c r="AD21" s="766"/>
      <c r="AE21" s="766"/>
      <c r="AF21" s="766"/>
      <c r="AG21" s="766"/>
      <c r="AH21" s="766"/>
      <c r="AI21" s="766"/>
      <c r="AJ21" s="766"/>
      <c r="AK21" s="766"/>
      <c r="AL21" s="766"/>
      <c r="AM21" s="766"/>
      <c r="AN21" s="948"/>
      <c r="AO21" s="88"/>
      <c r="AP21" s="88"/>
      <c r="AQ21" s="88"/>
      <c r="AR21" s="88"/>
      <c r="AS21" s="88"/>
      <c r="AT21" s="88"/>
      <c r="AU21" s="88"/>
      <c r="AV21" s="88"/>
      <c r="AW21" s="88"/>
      <c r="AX21" s="88"/>
      <c r="AY21" s="88"/>
      <c r="AZ21" s="88"/>
      <c r="BA21" s="88"/>
      <c r="BB21" s="15"/>
    </row>
    <row r="22" spans="1:54" ht="19.5" customHeight="1" x14ac:dyDescent="0.15">
      <c r="A22" s="1977" t="s">
        <v>288</v>
      </c>
      <c r="B22" s="1964"/>
      <c r="C22" s="1964"/>
      <c r="D22" s="1964"/>
      <c r="E22" s="1965"/>
      <c r="F22" s="1963"/>
      <c r="G22" s="1964"/>
      <c r="H22" s="1965"/>
      <c r="I22" s="842" t="s">
        <v>731</v>
      </c>
      <c r="J22" s="843"/>
      <c r="K22" s="843"/>
      <c r="L22" s="899" t="s">
        <v>74</v>
      </c>
      <c r="M22" s="842" t="s">
        <v>732</v>
      </c>
      <c r="N22" s="843"/>
      <c r="O22" s="843"/>
      <c r="P22" s="899" t="s">
        <v>74</v>
      </c>
      <c r="Q22" s="842"/>
      <c r="R22" s="843"/>
      <c r="S22" s="843"/>
      <c r="T22" s="899" t="s">
        <v>74</v>
      </c>
      <c r="U22" s="842"/>
      <c r="V22" s="843"/>
      <c r="W22" s="843"/>
      <c r="X22" s="794" t="s">
        <v>74</v>
      </c>
      <c r="Y22" s="463"/>
      <c r="Z22" s="726" t="s">
        <v>264</v>
      </c>
      <c r="AA22" s="378"/>
      <c r="AB22" s="64"/>
      <c r="AC22" s="1044" t="s">
        <v>265</v>
      </c>
      <c r="AD22" s="1954"/>
      <c r="AE22" s="1955"/>
      <c r="AF22" s="1955"/>
      <c r="AG22" s="1955"/>
      <c r="AH22" s="1955"/>
      <c r="AI22" s="1955"/>
      <c r="AJ22" s="1955"/>
      <c r="AK22" s="1955"/>
      <c r="AL22" s="1955"/>
      <c r="AM22" s="1955"/>
      <c r="AN22" s="1956"/>
      <c r="AO22" s="88"/>
      <c r="AP22" s="88"/>
      <c r="AQ22" s="88"/>
      <c r="AR22" s="88"/>
      <c r="AS22" s="88"/>
      <c r="AT22" s="88"/>
      <c r="AU22" s="88"/>
      <c r="AV22" s="88"/>
      <c r="AW22" s="88"/>
      <c r="AX22" s="88"/>
      <c r="AY22" s="88"/>
      <c r="AZ22" s="88"/>
      <c r="BA22" s="88"/>
      <c r="BB22" s="15"/>
    </row>
    <row r="23" spans="1:54" ht="19.5" customHeight="1" x14ac:dyDescent="0.15">
      <c r="A23" s="1978"/>
      <c r="B23" s="1972"/>
      <c r="C23" s="1972"/>
      <c r="D23" s="1972"/>
      <c r="E23" s="1973"/>
      <c r="F23" s="1971"/>
      <c r="G23" s="1972"/>
      <c r="H23" s="1973"/>
      <c r="I23" s="848"/>
      <c r="J23" s="849"/>
      <c r="K23" s="849"/>
      <c r="L23" s="905"/>
      <c r="M23" s="848"/>
      <c r="N23" s="849"/>
      <c r="O23" s="849"/>
      <c r="P23" s="905"/>
      <c r="Q23" s="848"/>
      <c r="R23" s="849"/>
      <c r="S23" s="849"/>
      <c r="T23" s="905"/>
      <c r="U23" s="848"/>
      <c r="V23" s="849"/>
      <c r="W23" s="849"/>
      <c r="X23" s="800"/>
      <c r="Y23" s="464"/>
      <c r="Z23" s="627"/>
      <c r="AA23" s="465"/>
      <c r="AB23" s="67"/>
      <c r="AC23" s="1045"/>
      <c r="AD23" s="1957"/>
      <c r="AE23" s="1958"/>
      <c r="AF23" s="1958"/>
      <c r="AG23" s="1958"/>
      <c r="AH23" s="1958"/>
      <c r="AI23" s="1958"/>
      <c r="AJ23" s="1958"/>
      <c r="AK23" s="1958"/>
      <c r="AL23" s="1958"/>
      <c r="AM23" s="1958"/>
      <c r="AN23" s="1959"/>
      <c r="AO23" s="88"/>
      <c r="AP23" s="88"/>
      <c r="AQ23" s="88"/>
      <c r="AR23" s="88"/>
      <c r="AS23" s="88"/>
      <c r="AT23" s="88"/>
      <c r="AU23" s="88"/>
      <c r="AV23" s="88"/>
      <c r="AW23" s="88"/>
      <c r="AX23" s="88"/>
      <c r="AY23" s="88"/>
      <c r="AZ23" s="88"/>
      <c r="BA23" s="88"/>
      <c r="BB23" s="15"/>
    </row>
    <row r="24" spans="1:54" ht="19.5" customHeight="1" x14ac:dyDescent="0.15">
      <c r="A24" s="1977" t="s">
        <v>289</v>
      </c>
      <c r="B24" s="1964"/>
      <c r="C24" s="1964"/>
      <c r="D24" s="1964"/>
      <c r="E24" s="1965"/>
      <c r="F24" s="1963" t="s">
        <v>1031</v>
      </c>
      <c r="G24" s="1964"/>
      <c r="H24" s="1965"/>
      <c r="I24" s="842"/>
      <c r="J24" s="843"/>
      <c r="K24" s="843"/>
      <c r="L24" s="899" t="s">
        <v>74</v>
      </c>
      <c r="M24" s="842"/>
      <c r="N24" s="843"/>
      <c r="O24" s="843"/>
      <c r="P24" s="899" t="s">
        <v>74</v>
      </c>
      <c r="Q24" s="842"/>
      <c r="R24" s="843"/>
      <c r="S24" s="843"/>
      <c r="T24" s="899" t="s">
        <v>74</v>
      </c>
      <c r="U24" s="842"/>
      <c r="V24" s="843"/>
      <c r="W24" s="843"/>
      <c r="X24" s="794" t="s">
        <v>74</v>
      </c>
      <c r="Y24" s="463"/>
      <c r="Z24" s="726" t="s">
        <v>264</v>
      </c>
      <c r="AA24" s="378"/>
      <c r="AB24" s="64"/>
      <c r="AC24" s="1044" t="s">
        <v>265</v>
      </c>
      <c r="AD24" s="1954"/>
      <c r="AE24" s="1955"/>
      <c r="AF24" s="1955"/>
      <c r="AG24" s="1955"/>
      <c r="AH24" s="1955"/>
      <c r="AI24" s="1955"/>
      <c r="AJ24" s="1955"/>
      <c r="AK24" s="1955"/>
      <c r="AL24" s="1955"/>
      <c r="AM24" s="1955"/>
      <c r="AN24" s="1956"/>
      <c r="AO24" s="88"/>
      <c r="AP24" s="88"/>
      <c r="AQ24" s="88"/>
      <c r="AR24" s="88"/>
      <c r="AS24" s="88"/>
      <c r="AT24" s="88"/>
      <c r="AU24" s="88"/>
      <c r="AV24" s="88"/>
      <c r="AW24" s="88"/>
      <c r="AX24" s="88"/>
      <c r="AY24" s="88"/>
      <c r="AZ24" s="88"/>
      <c r="BA24" s="88"/>
      <c r="BB24" s="15"/>
    </row>
    <row r="25" spans="1:54" ht="19.5" customHeight="1" x14ac:dyDescent="0.15">
      <c r="A25" s="1978"/>
      <c r="B25" s="1972"/>
      <c r="C25" s="1972"/>
      <c r="D25" s="1972"/>
      <c r="E25" s="1973"/>
      <c r="F25" s="1971"/>
      <c r="G25" s="1972"/>
      <c r="H25" s="1973"/>
      <c r="I25" s="848"/>
      <c r="J25" s="849"/>
      <c r="K25" s="849"/>
      <c r="L25" s="905"/>
      <c r="M25" s="848"/>
      <c r="N25" s="849"/>
      <c r="O25" s="849"/>
      <c r="P25" s="905"/>
      <c r="Q25" s="848"/>
      <c r="R25" s="849"/>
      <c r="S25" s="849"/>
      <c r="T25" s="905"/>
      <c r="U25" s="848"/>
      <c r="V25" s="849"/>
      <c r="W25" s="849"/>
      <c r="X25" s="800"/>
      <c r="Y25" s="464"/>
      <c r="Z25" s="627"/>
      <c r="AA25" s="465"/>
      <c r="AB25" s="67"/>
      <c r="AC25" s="1045"/>
      <c r="AD25" s="1957"/>
      <c r="AE25" s="1958"/>
      <c r="AF25" s="1958"/>
      <c r="AG25" s="1958"/>
      <c r="AH25" s="1958"/>
      <c r="AI25" s="1958"/>
      <c r="AJ25" s="1958"/>
      <c r="AK25" s="1958"/>
      <c r="AL25" s="1958"/>
      <c r="AM25" s="1958"/>
      <c r="AN25" s="1959"/>
      <c r="AO25" s="88"/>
      <c r="AP25" s="88"/>
      <c r="AQ25" s="88"/>
      <c r="AR25" s="88"/>
      <c r="AS25" s="88"/>
      <c r="AT25" s="88"/>
      <c r="AU25" s="88"/>
      <c r="AV25" s="88"/>
      <c r="AW25" s="88"/>
      <c r="AX25" s="88"/>
      <c r="AY25" s="88"/>
      <c r="AZ25" s="88"/>
      <c r="BA25" s="88"/>
      <c r="BB25" s="15"/>
    </row>
    <row r="26" spans="1:54" ht="19.5" customHeight="1" x14ac:dyDescent="0.15">
      <c r="A26" s="1960"/>
      <c r="B26" s="802"/>
      <c r="C26" s="802"/>
      <c r="D26" s="802"/>
      <c r="E26" s="803"/>
      <c r="F26" s="1963"/>
      <c r="G26" s="1964"/>
      <c r="H26" s="1965"/>
      <c r="I26" s="842"/>
      <c r="J26" s="843"/>
      <c r="K26" s="843"/>
      <c r="L26" s="899" t="s">
        <v>74</v>
      </c>
      <c r="M26" s="842"/>
      <c r="N26" s="843"/>
      <c r="O26" s="843"/>
      <c r="P26" s="899" t="s">
        <v>74</v>
      </c>
      <c r="Q26" s="842"/>
      <c r="R26" s="843"/>
      <c r="S26" s="843"/>
      <c r="T26" s="899" t="s">
        <v>74</v>
      </c>
      <c r="U26" s="842"/>
      <c r="V26" s="843"/>
      <c r="W26" s="843"/>
      <c r="X26" s="794" t="s">
        <v>74</v>
      </c>
      <c r="Y26" s="463"/>
      <c r="Z26" s="726" t="s">
        <v>264</v>
      </c>
      <c r="AA26" s="378"/>
      <c r="AB26" s="64"/>
      <c r="AC26" s="1044" t="s">
        <v>265</v>
      </c>
      <c r="AD26" s="1954"/>
      <c r="AE26" s="1955"/>
      <c r="AF26" s="1955"/>
      <c r="AG26" s="1955"/>
      <c r="AH26" s="1955"/>
      <c r="AI26" s="1955"/>
      <c r="AJ26" s="1955"/>
      <c r="AK26" s="1955"/>
      <c r="AL26" s="1955"/>
      <c r="AM26" s="1955"/>
      <c r="AN26" s="1956"/>
      <c r="AO26" s="88"/>
      <c r="AP26" s="88"/>
      <c r="AQ26" s="88"/>
      <c r="AR26" s="88"/>
      <c r="AS26" s="88"/>
      <c r="AT26" s="88"/>
      <c r="AU26" s="88"/>
      <c r="AV26" s="88"/>
      <c r="AW26" s="88"/>
      <c r="AX26" s="88"/>
      <c r="AY26" s="88"/>
      <c r="AZ26" s="88"/>
      <c r="BA26" s="88"/>
      <c r="BB26" s="15"/>
    </row>
    <row r="27" spans="1:54" ht="19.5" customHeight="1" x14ac:dyDescent="0.15">
      <c r="A27" s="1970"/>
      <c r="B27" s="808"/>
      <c r="C27" s="808"/>
      <c r="D27" s="808"/>
      <c r="E27" s="809"/>
      <c r="F27" s="1971"/>
      <c r="G27" s="1972"/>
      <c r="H27" s="1973"/>
      <c r="I27" s="848"/>
      <c r="J27" s="849"/>
      <c r="K27" s="849"/>
      <c r="L27" s="905"/>
      <c r="M27" s="848"/>
      <c r="N27" s="849"/>
      <c r="O27" s="849"/>
      <c r="P27" s="905"/>
      <c r="Q27" s="848"/>
      <c r="R27" s="849"/>
      <c r="S27" s="849"/>
      <c r="T27" s="905"/>
      <c r="U27" s="848"/>
      <c r="V27" s="849"/>
      <c r="W27" s="849"/>
      <c r="X27" s="800"/>
      <c r="Y27" s="464"/>
      <c r="Z27" s="627"/>
      <c r="AA27" s="465"/>
      <c r="AB27" s="67"/>
      <c r="AC27" s="1045"/>
      <c r="AD27" s="1957"/>
      <c r="AE27" s="1958"/>
      <c r="AF27" s="1958"/>
      <c r="AG27" s="1958"/>
      <c r="AH27" s="1958"/>
      <c r="AI27" s="1958"/>
      <c r="AJ27" s="1958"/>
      <c r="AK27" s="1958"/>
      <c r="AL27" s="1958"/>
      <c r="AM27" s="1958"/>
      <c r="AN27" s="1959"/>
      <c r="AO27" s="88"/>
      <c r="AP27" s="88"/>
      <c r="AQ27" s="88"/>
      <c r="AR27" s="88"/>
      <c r="AS27" s="88"/>
      <c r="AT27" s="88"/>
      <c r="AU27" s="88"/>
      <c r="AV27" s="88"/>
      <c r="AW27" s="88"/>
      <c r="AX27" s="88"/>
      <c r="AY27" s="88"/>
      <c r="AZ27" s="88"/>
      <c r="BA27" s="88"/>
      <c r="BB27" s="15"/>
    </row>
    <row r="28" spans="1:54" ht="19.5" customHeight="1" x14ac:dyDescent="0.15">
      <c r="A28" s="1960"/>
      <c r="B28" s="802"/>
      <c r="C28" s="802"/>
      <c r="D28" s="802"/>
      <c r="E28" s="803"/>
      <c r="F28" s="1963"/>
      <c r="G28" s="1964"/>
      <c r="H28" s="1965"/>
      <c r="I28" s="842"/>
      <c r="J28" s="843"/>
      <c r="K28" s="843"/>
      <c r="L28" s="899" t="s">
        <v>74</v>
      </c>
      <c r="M28" s="842"/>
      <c r="N28" s="843"/>
      <c r="O28" s="843"/>
      <c r="P28" s="899" t="s">
        <v>74</v>
      </c>
      <c r="Q28" s="842"/>
      <c r="R28" s="843"/>
      <c r="S28" s="843"/>
      <c r="T28" s="899" t="s">
        <v>74</v>
      </c>
      <c r="U28" s="842"/>
      <c r="V28" s="843"/>
      <c r="W28" s="843"/>
      <c r="X28" s="794" t="s">
        <v>74</v>
      </c>
      <c r="Y28" s="463"/>
      <c r="Z28" s="726" t="s">
        <v>264</v>
      </c>
      <c r="AA28" s="378"/>
      <c r="AB28" s="64"/>
      <c r="AC28" s="1044" t="s">
        <v>265</v>
      </c>
      <c r="AD28" s="1954"/>
      <c r="AE28" s="1955"/>
      <c r="AF28" s="1955"/>
      <c r="AG28" s="1955"/>
      <c r="AH28" s="1955"/>
      <c r="AI28" s="1955"/>
      <c r="AJ28" s="1955"/>
      <c r="AK28" s="1955"/>
      <c r="AL28" s="1955"/>
      <c r="AM28" s="1955"/>
      <c r="AN28" s="1956"/>
      <c r="AO28" s="88"/>
      <c r="AP28" s="88"/>
      <c r="AQ28" s="88"/>
      <c r="AR28" s="88"/>
      <c r="AS28" s="88"/>
      <c r="AT28" s="88"/>
      <c r="AU28" s="88"/>
      <c r="AV28" s="88"/>
      <c r="AW28" s="88"/>
      <c r="AX28" s="88"/>
      <c r="AY28" s="88"/>
      <c r="AZ28" s="88"/>
      <c r="BA28" s="88"/>
      <c r="BB28" s="15"/>
    </row>
    <row r="29" spans="1:54" ht="19.5" customHeight="1" x14ac:dyDescent="0.15">
      <c r="A29" s="1970"/>
      <c r="B29" s="808"/>
      <c r="C29" s="808"/>
      <c r="D29" s="808"/>
      <c r="E29" s="809"/>
      <c r="F29" s="1971"/>
      <c r="G29" s="1972"/>
      <c r="H29" s="1973"/>
      <c r="I29" s="848"/>
      <c r="J29" s="849"/>
      <c r="K29" s="849"/>
      <c r="L29" s="905"/>
      <c r="M29" s="848"/>
      <c r="N29" s="849"/>
      <c r="O29" s="849"/>
      <c r="P29" s="905"/>
      <c r="Q29" s="848"/>
      <c r="R29" s="849"/>
      <c r="S29" s="849"/>
      <c r="T29" s="905"/>
      <c r="U29" s="848"/>
      <c r="V29" s="849"/>
      <c r="W29" s="849"/>
      <c r="X29" s="800"/>
      <c r="Y29" s="464"/>
      <c r="Z29" s="627"/>
      <c r="AA29" s="465"/>
      <c r="AB29" s="67"/>
      <c r="AC29" s="1045"/>
      <c r="AD29" s="1957"/>
      <c r="AE29" s="1958"/>
      <c r="AF29" s="1958"/>
      <c r="AG29" s="1958"/>
      <c r="AH29" s="1958"/>
      <c r="AI29" s="1958"/>
      <c r="AJ29" s="1958"/>
      <c r="AK29" s="1958"/>
      <c r="AL29" s="1958"/>
      <c r="AM29" s="1958"/>
      <c r="AN29" s="1959"/>
      <c r="AO29" s="88"/>
      <c r="AP29" s="88"/>
      <c r="AQ29" s="88"/>
      <c r="AR29" s="88"/>
      <c r="AS29" s="88"/>
      <c r="AT29" s="88"/>
      <c r="AU29" s="88"/>
      <c r="AV29" s="88"/>
      <c r="AW29" s="88"/>
      <c r="AX29" s="88"/>
      <c r="AY29" s="88"/>
      <c r="AZ29" s="88"/>
      <c r="BA29" s="88"/>
      <c r="BB29" s="15"/>
    </row>
    <row r="30" spans="1:54" ht="19.5" customHeight="1" x14ac:dyDescent="0.15">
      <c r="A30" s="1960"/>
      <c r="B30" s="802"/>
      <c r="C30" s="802"/>
      <c r="D30" s="802"/>
      <c r="E30" s="803"/>
      <c r="F30" s="1963"/>
      <c r="G30" s="1964"/>
      <c r="H30" s="1965"/>
      <c r="I30" s="842"/>
      <c r="J30" s="843"/>
      <c r="K30" s="843"/>
      <c r="L30" s="899" t="s">
        <v>74</v>
      </c>
      <c r="M30" s="842"/>
      <c r="N30" s="843"/>
      <c r="O30" s="843"/>
      <c r="P30" s="899" t="s">
        <v>74</v>
      </c>
      <c r="Q30" s="842"/>
      <c r="R30" s="843"/>
      <c r="S30" s="843"/>
      <c r="T30" s="899" t="s">
        <v>74</v>
      </c>
      <c r="U30" s="842"/>
      <c r="V30" s="843"/>
      <c r="W30" s="843"/>
      <c r="X30" s="794" t="s">
        <v>74</v>
      </c>
      <c r="Y30" s="463"/>
      <c r="Z30" s="726" t="s">
        <v>264</v>
      </c>
      <c r="AA30" s="378"/>
      <c r="AB30" s="64"/>
      <c r="AC30" s="1044" t="s">
        <v>265</v>
      </c>
      <c r="AD30" s="1954"/>
      <c r="AE30" s="1955"/>
      <c r="AF30" s="1955"/>
      <c r="AG30" s="1955"/>
      <c r="AH30" s="1955"/>
      <c r="AI30" s="1955"/>
      <c r="AJ30" s="1955"/>
      <c r="AK30" s="1955"/>
      <c r="AL30" s="1955"/>
      <c r="AM30" s="1955"/>
      <c r="AN30" s="1956"/>
      <c r="AO30" s="88"/>
      <c r="AP30" s="88"/>
      <c r="AQ30" s="88"/>
      <c r="AR30" s="88"/>
      <c r="AS30" s="88"/>
      <c r="AT30" s="88"/>
      <c r="AU30" s="88"/>
      <c r="AV30" s="88"/>
      <c r="AW30" s="88"/>
      <c r="AX30" s="88"/>
      <c r="AY30" s="88"/>
      <c r="AZ30" s="88"/>
      <c r="BA30" s="88"/>
      <c r="BB30" s="15"/>
    </row>
    <row r="31" spans="1:54" ht="19.5" customHeight="1" thickBot="1" x14ac:dyDescent="0.2">
      <c r="A31" s="1961"/>
      <c r="B31" s="1919"/>
      <c r="C31" s="1919"/>
      <c r="D31" s="1919"/>
      <c r="E31" s="1962"/>
      <c r="F31" s="1966"/>
      <c r="G31" s="1967"/>
      <c r="H31" s="1968"/>
      <c r="I31" s="960"/>
      <c r="J31" s="961"/>
      <c r="K31" s="961"/>
      <c r="L31" s="1969"/>
      <c r="M31" s="960"/>
      <c r="N31" s="961"/>
      <c r="O31" s="961"/>
      <c r="P31" s="1969"/>
      <c r="Q31" s="960"/>
      <c r="R31" s="961"/>
      <c r="S31" s="961"/>
      <c r="T31" s="1969"/>
      <c r="U31" s="960"/>
      <c r="V31" s="961"/>
      <c r="W31" s="961"/>
      <c r="X31" s="1916"/>
      <c r="Y31" s="466"/>
      <c r="Z31" s="734"/>
      <c r="AA31" s="381"/>
      <c r="AB31" s="73"/>
      <c r="AC31" s="1132"/>
      <c r="AD31" s="1974"/>
      <c r="AE31" s="1975"/>
      <c r="AF31" s="1975"/>
      <c r="AG31" s="1975"/>
      <c r="AH31" s="1975"/>
      <c r="AI31" s="1975"/>
      <c r="AJ31" s="1975"/>
      <c r="AK31" s="1975"/>
      <c r="AL31" s="1975"/>
      <c r="AM31" s="1975"/>
      <c r="AN31" s="1976"/>
      <c r="AO31" s="88"/>
      <c r="AP31" s="88"/>
      <c r="AQ31" s="88"/>
      <c r="AR31" s="88"/>
      <c r="AS31" s="88"/>
      <c r="AT31" s="88"/>
      <c r="AU31" s="88"/>
      <c r="AV31" s="88"/>
      <c r="AW31" s="88"/>
      <c r="AX31" s="88"/>
      <c r="AY31" s="88"/>
      <c r="AZ31" s="88"/>
      <c r="BA31" s="88"/>
      <c r="BB31" s="15"/>
    </row>
    <row r="32" spans="1:54" ht="19.5" customHeight="1" x14ac:dyDescent="0.15">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15"/>
    </row>
    <row r="33" spans="1:54" ht="19.5" customHeight="1" thickBot="1" x14ac:dyDescent="0.2">
      <c r="A33" s="222" t="s">
        <v>733</v>
      </c>
      <c r="B33" s="88"/>
      <c r="C33" s="88"/>
      <c r="D33" s="88"/>
      <c r="E33" s="88"/>
      <c r="F33" s="88"/>
      <c r="G33" s="88"/>
      <c r="H33" s="88"/>
      <c r="I33" s="88"/>
      <c r="J33" s="88"/>
      <c r="K33" s="88"/>
      <c r="L33" s="88"/>
      <c r="M33" s="88"/>
      <c r="N33" s="88"/>
      <c r="O33" s="88"/>
      <c r="P33" s="88"/>
      <c r="Q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15"/>
    </row>
    <row r="34" spans="1:54" ht="19.5" customHeight="1" x14ac:dyDescent="0.15">
      <c r="A34" s="763"/>
      <c r="B34" s="764"/>
      <c r="C34" s="764"/>
      <c r="D34" s="764" t="s">
        <v>1032</v>
      </c>
      <c r="E34" s="764"/>
      <c r="F34" s="764"/>
      <c r="G34" s="764"/>
      <c r="H34" s="764"/>
      <c r="I34" s="764"/>
      <c r="J34" s="764"/>
      <c r="K34" s="764" t="s">
        <v>1033</v>
      </c>
      <c r="L34" s="764"/>
      <c r="M34" s="764"/>
      <c r="N34" s="764"/>
      <c r="O34" s="764"/>
      <c r="P34" s="764"/>
      <c r="Q34" s="764"/>
      <c r="R34" s="764" t="s">
        <v>1034</v>
      </c>
      <c r="S34" s="764"/>
      <c r="T34" s="764"/>
      <c r="U34" s="764"/>
      <c r="V34" s="764"/>
      <c r="W34" s="764"/>
      <c r="X34" s="947"/>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15"/>
    </row>
    <row r="35" spans="1:54" ht="19.5" customHeight="1" x14ac:dyDescent="0.15">
      <c r="A35" s="765" t="str">
        <f>"R"&amp;表紙・鑑!S3-1&amp;"年度"</f>
        <v>R3年度</v>
      </c>
      <c r="B35" s="766"/>
      <c r="C35" s="766"/>
      <c r="D35" s="814" t="s">
        <v>734</v>
      </c>
      <c r="E35" s="793"/>
      <c r="F35" s="843"/>
      <c r="G35" s="843"/>
      <c r="H35" s="843"/>
      <c r="I35" s="843"/>
      <c r="J35" s="794" t="s">
        <v>74</v>
      </c>
      <c r="K35" s="814" t="s">
        <v>734</v>
      </c>
      <c r="L35" s="793"/>
      <c r="M35" s="843"/>
      <c r="N35" s="843"/>
      <c r="O35" s="843"/>
      <c r="P35" s="843"/>
      <c r="Q35" s="794" t="s">
        <v>74</v>
      </c>
      <c r="R35" s="814" t="s">
        <v>734</v>
      </c>
      <c r="S35" s="793"/>
      <c r="T35" s="843"/>
      <c r="U35" s="843"/>
      <c r="V35" s="843"/>
      <c r="W35" s="843"/>
      <c r="X35" s="1946" t="s">
        <v>74</v>
      </c>
      <c r="Y35" s="91"/>
      <c r="Z35" s="91"/>
      <c r="AA35" s="91"/>
      <c r="AB35" s="91"/>
      <c r="AC35" s="97"/>
      <c r="AD35" s="91"/>
      <c r="AE35" s="91"/>
      <c r="AF35" s="91"/>
      <c r="AG35" s="91"/>
      <c r="AH35" s="91"/>
      <c r="AI35" s="97"/>
      <c r="AJ35" s="88"/>
      <c r="AK35" s="88"/>
      <c r="AL35" s="88"/>
      <c r="AM35" s="88"/>
      <c r="AN35" s="88"/>
      <c r="AO35" s="88"/>
      <c r="AP35" s="88"/>
      <c r="AQ35" s="88"/>
      <c r="AR35" s="88"/>
      <c r="AS35" s="88"/>
      <c r="AT35" s="88"/>
      <c r="AU35" s="88"/>
      <c r="AV35" s="88"/>
      <c r="AW35" s="88"/>
      <c r="AX35" s="88"/>
      <c r="AY35" s="88"/>
      <c r="AZ35" s="88"/>
      <c r="BA35" s="88"/>
      <c r="BB35" s="15"/>
    </row>
    <row r="36" spans="1:54" ht="19.5" customHeight="1" x14ac:dyDescent="0.15">
      <c r="A36" s="765"/>
      <c r="B36" s="766"/>
      <c r="C36" s="766"/>
      <c r="D36" s="863"/>
      <c r="E36" s="799"/>
      <c r="F36" s="849"/>
      <c r="G36" s="849"/>
      <c r="H36" s="849"/>
      <c r="I36" s="849"/>
      <c r="J36" s="800"/>
      <c r="K36" s="863"/>
      <c r="L36" s="799"/>
      <c r="M36" s="849"/>
      <c r="N36" s="849"/>
      <c r="O36" s="849"/>
      <c r="P36" s="849"/>
      <c r="Q36" s="800"/>
      <c r="R36" s="863"/>
      <c r="S36" s="799"/>
      <c r="T36" s="849"/>
      <c r="U36" s="849"/>
      <c r="V36" s="849"/>
      <c r="W36" s="849"/>
      <c r="X36" s="1947"/>
      <c r="Y36" s="91"/>
      <c r="Z36" s="91"/>
      <c r="AA36" s="91"/>
      <c r="AB36" s="91"/>
      <c r="AC36" s="97"/>
      <c r="AD36" s="91"/>
      <c r="AE36" s="91"/>
      <c r="AF36" s="91"/>
      <c r="AG36" s="91"/>
      <c r="AH36" s="91"/>
      <c r="AI36" s="97"/>
      <c r="AJ36" s="88"/>
      <c r="AK36" s="88"/>
      <c r="AL36" s="88"/>
      <c r="AM36" s="88"/>
      <c r="AN36" s="88"/>
      <c r="AO36" s="88"/>
      <c r="AP36" s="88"/>
      <c r="AQ36" s="88"/>
      <c r="AR36" s="88"/>
      <c r="AS36" s="88"/>
      <c r="AT36" s="88"/>
      <c r="AU36" s="88"/>
      <c r="AV36" s="88"/>
      <c r="AW36" s="88"/>
      <c r="AX36" s="88"/>
      <c r="AY36" s="88"/>
      <c r="AZ36" s="88"/>
      <c r="BA36" s="88"/>
      <c r="BB36" s="15"/>
    </row>
    <row r="37" spans="1:54" ht="19.5" customHeight="1" x14ac:dyDescent="0.15">
      <c r="A37" s="765" t="str">
        <f>"R"&amp;表紙・鑑!S3&amp;"年度"</f>
        <v>R4年度</v>
      </c>
      <c r="B37" s="766"/>
      <c r="C37" s="766"/>
      <c r="D37" s="814" t="s">
        <v>734</v>
      </c>
      <c r="E37" s="793"/>
      <c r="F37" s="843"/>
      <c r="G37" s="843"/>
      <c r="H37" s="843"/>
      <c r="I37" s="843"/>
      <c r="J37" s="794" t="s">
        <v>74</v>
      </c>
      <c r="K37" s="814" t="s">
        <v>734</v>
      </c>
      <c r="L37" s="793"/>
      <c r="M37" s="843"/>
      <c r="N37" s="843"/>
      <c r="O37" s="843"/>
      <c r="P37" s="843"/>
      <c r="Q37" s="794" t="s">
        <v>74</v>
      </c>
      <c r="R37" s="814" t="s">
        <v>734</v>
      </c>
      <c r="S37" s="793"/>
      <c r="T37" s="843"/>
      <c r="U37" s="843"/>
      <c r="V37" s="843"/>
      <c r="W37" s="843"/>
      <c r="X37" s="1946" t="s">
        <v>74</v>
      </c>
      <c r="Y37" s="91"/>
      <c r="Z37" s="91"/>
      <c r="AA37" s="91"/>
      <c r="AB37" s="91"/>
      <c r="AC37" s="97"/>
      <c r="AD37" s="91"/>
      <c r="AE37" s="91"/>
      <c r="AF37" s="91"/>
      <c r="AG37" s="91"/>
      <c r="AH37" s="91"/>
      <c r="AI37" s="97"/>
      <c r="AJ37" s="88"/>
      <c r="AK37" s="88"/>
      <c r="AL37" s="88"/>
      <c r="AM37" s="88"/>
      <c r="AN37" s="88"/>
      <c r="AO37" s="88"/>
      <c r="AP37" s="88"/>
      <c r="AQ37" s="88"/>
      <c r="AR37" s="88"/>
      <c r="AS37" s="88"/>
      <c r="AT37" s="88"/>
      <c r="AU37" s="88"/>
      <c r="AV37" s="88"/>
      <c r="AW37" s="88"/>
      <c r="AX37" s="88"/>
      <c r="AY37" s="88"/>
      <c r="AZ37" s="88"/>
      <c r="BA37" s="88"/>
      <c r="BB37" s="15"/>
    </row>
    <row r="38" spans="1:54" ht="19.5" customHeight="1" thickBot="1" x14ac:dyDescent="0.2">
      <c r="A38" s="925"/>
      <c r="B38" s="926"/>
      <c r="C38" s="926"/>
      <c r="D38" s="1926"/>
      <c r="E38" s="1915"/>
      <c r="F38" s="961"/>
      <c r="G38" s="961"/>
      <c r="H38" s="961"/>
      <c r="I38" s="961"/>
      <c r="J38" s="1916"/>
      <c r="K38" s="1926"/>
      <c r="L38" s="1915"/>
      <c r="M38" s="961"/>
      <c r="N38" s="961"/>
      <c r="O38" s="961"/>
      <c r="P38" s="961"/>
      <c r="Q38" s="1916"/>
      <c r="R38" s="1926"/>
      <c r="S38" s="1915"/>
      <c r="T38" s="961"/>
      <c r="U38" s="961"/>
      <c r="V38" s="961"/>
      <c r="W38" s="961"/>
      <c r="X38" s="1953"/>
      <c r="Y38" s="105"/>
      <c r="Z38" s="105"/>
      <c r="AA38" s="105"/>
      <c r="AB38" s="105"/>
      <c r="AC38" s="105"/>
      <c r="AD38" s="105"/>
      <c r="AE38" s="105"/>
      <c r="AF38" s="105"/>
      <c r="AG38" s="105"/>
      <c r="AH38" s="105"/>
      <c r="AI38" s="105"/>
      <c r="AJ38" s="88"/>
      <c r="AK38" s="88"/>
      <c r="AL38" s="88"/>
      <c r="AM38" s="88"/>
      <c r="AN38" s="88"/>
      <c r="AO38" s="88"/>
      <c r="AP38" s="88"/>
      <c r="AQ38" s="88"/>
      <c r="AR38" s="88"/>
      <c r="AS38" s="88"/>
      <c r="AT38" s="88"/>
      <c r="AU38" s="88"/>
      <c r="AV38" s="88"/>
      <c r="AW38" s="88"/>
      <c r="AX38" s="88"/>
      <c r="AY38" s="88"/>
      <c r="AZ38" s="88"/>
      <c r="BA38" s="88"/>
      <c r="BB38" s="15"/>
    </row>
    <row r="39" spans="1:54" ht="19.5" customHeight="1" x14ac:dyDescent="0.15">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15"/>
    </row>
    <row r="40" spans="1:54" ht="19.5" customHeight="1" x14ac:dyDescent="0.15">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15"/>
    </row>
    <row r="41" spans="1:54" ht="19.5" customHeight="1" x14ac:dyDescent="0.15">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15"/>
    </row>
    <row r="42" spans="1:54" ht="19.5" customHeight="1" x14ac:dyDescent="0.15">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15"/>
    </row>
    <row r="43" spans="1:54" ht="19.5" customHeight="1" x14ac:dyDescent="0.15">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15"/>
    </row>
    <row r="44" spans="1:54" ht="19.5" customHeight="1" x14ac:dyDescent="0.15">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15"/>
    </row>
    <row r="45" spans="1:54" ht="19.5" customHeight="1" x14ac:dyDescent="0.1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15"/>
    </row>
    <row r="46" spans="1:54" ht="19.5" customHeight="1" x14ac:dyDescent="0.1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15"/>
    </row>
    <row r="47" spans="1:54" ht="19.5" customHeight="1" x14ac:dyDescent="0.15">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15"/>
    </row>
    <row r="48" spans="1:54" ht="19.5" customHeight="1" x14ac:dyDescent="0.1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15"/>
    </row>
    <row r="49" spans="1:54" ht="19.5" customHeight="1" x14ac:dyDescent="0.15">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15"/>
    </row>
    <row r="50" spans="1:54" ht="19.5" customHeight="1" x14ac:dyDescent="0.15">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15"/>
    </row>
    <row r="51" spans="1:54" ht="19.5" customHeight="1" x14ac:dyDescent="0.15">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15"/>
    </row>
    <row r="52" spans="1:54" ht="19.5" customHeight="1" x14ac:dyDescent="0.15">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15"/>
    </row>
    <row r="53" spans="1:54" ht="19.5" customHeight="1" x14ac:dyDescent="0.15">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15"/>
    </row>
    <row r="54" spans="1:54" ht="19.5" customHeight="1" x14ac:dyDescent="0.15">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15"/>
    </row>
    <row r="55" spans="1:54" ht="19.5" customHeight="1" x14ac:dyDescent="0.15">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15"/>
    </row>
    <row r="56" spans="1:54" ht="19.5" customHeight="1" x14ac:dyDescent="0.15">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15"/>
    </row>
    <row r="57" spans="1:54" ht="19.5" customHeight="1" x14ac:dyDescent="0.15">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15"/>
    </row>
    <row r="58" spans="1:54" ht="19.5" customHeight="1" x14ac:dyDescent="0.15">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15"/>
    </row>
    <row r="59" spans="1:54" ht="19.5" customHeight="1" x14ac:dyDescent="0.15">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15"/>
    </row>
    <row r="60" spans="1:54" ht="19.5" customHeight="1" x14ac:dyDescent="0.15">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15"/>
    </row>
    <row r="61" spans="1:54" ht="19.5" customHeight="1" x14ac:dyDescent="0.15">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15"/>
    </row>
    <row r="62" spans="1:54" ht="19.5" customHeight="1" x14ac:dyDescent="0.15">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15"/>
    </row>
    <row r="63" spans="1:54" ht="19.5" customHeight="1" x14ac:dyDescent="0.15">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15"/>
    </row>
    <row r="64" spans="1:54" ht="19.5" customHeight="1" x14ac:dyDescent="0.15">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15"/>
    </row>
    <row r="65" spans="1:54" ht="19.5" customHeight="1" x14ac:dyDescent="0.15">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15"/>
    </row>
    <row r="66" spans="1:54" ht="19.5" customHeight="1" x14ac:dyDescent="0.15">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15"/>
    </row>
    <row r="67" spans="1:54" ht="19.5" customHeight="1" x14ac:dyDescent="0.15">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15"/>
    </row>
    <row r="68" spans="1:54" ht="19.5" customHeight="1" x14ac:dyDescent="0.15">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15"/>
    </row>
    <row r="69" spans="1:54" ht="19.5" customHeight="1" x14ac:dyDescent="0.1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15"/>
    </row>
    <row r="70" spans="1:54" ht="19.5"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15"/>
    </row>
    <row r="71" spans="1:54" ht="19.5" customHeight="1" x14ac:dyDescent="0.15">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15"/>
    </row>
    <row r="72" spans="1:54" ht="19.5" customHeight="1" x14ac:dyDescent="0.15">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15"/>
    </row>
    <row r="73" spans="1:54" ht="19.5" customHeight="1" x14ac:dyDescent="0.15">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15"/>
    </row>
    <row r="74" spans="1:54" ht="19.5" customHeight="1" x14ac:dyDescent="0.15">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15"/>
    </row>
    <row r="75" spans="1:54" ht="19.5" customHeight="1" x14ac:dyDescent="0.15">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15"/>
    </row>
    <row r="76" spans="1:54" ht="19.5" customHeight="1" x14ac:dyDescent="0.15">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15"/>
    </row>
    <row r="77" spans="1:54" ht="19.5" customHeight="1" x14ac:dyDescent="0.1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15"/>
    </row>
    <row r="78" spans="1:54" ht="19.5" customHeight="1" x14ac:dyDescent="0.15">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15"/>
    </row>
    <row r="79" spans="1:54" ht="19.5" customHeight="1" x14ac:dyDescent="0.15">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15"/>
    </row>
    <row r="80" spans="1:54" ht="19.5" customHeight="1" x14ac:dyDescent="0.15">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15"/>
    </row>
    <row r="81" spans="1:54" ht="19.5" customHeight="1" x14ac:dyDescent="0.15">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15"/>
    </row>
    <row r="82" spans="1:54" ht="19.5" customHeight="1" x14ac:dyDescent="0.15">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15"/>
    </row>
    <row r="83" spans="1:54" ht="19.5" customHeight="1" x14ac:dyDescent="0.15">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15"/>
    </row>
    <row r="84" spans="1:54" ht="19.5" customHeight="1" x14ac:dyDescent="0.15">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15"/>
    </row>
    <row r="85" spans="1:54" ht="19.5" customHeight="1" x14ac:dyDescent="0.15">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15"/>
    </row>
    <row r="86" spans="1:54" ht="19.5" customHeight="1" x14ac:dyDescent="0.15">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15"/>
    </row>
    <row r="87" spans="1:54" ht="19.5" customHeight="1" x14ac:dyDescent="0.15">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15"/>
    </row>
    <row r="88" spans="1:54" ht="19.5" customHeight="1" x14ac:dyDescent="0.15">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15"/>
    </row>
    <row r="89" spans="1:54" ht="19.5" customHeight="1" x14ac:dyDescent="0.15">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15"/>
    </row>
    <row r="90" spans="1:54" ht="19.5" customHeight="1" x14ac:dyDescent="0.15">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15"/>
    </row>
    <row r="91" spans="1:54" ht="19.5" customHeight="1" x14ac:dyDescent="0.15">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15"/>
    </row>
    <row r="92" spans="1:54" ht="19.5" customHeight="1" x14ac:dyDescent="0.15">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15"/>
    </row>
    <row r="93" spans="1:54" ht="19.5" customHeight="1" x14ac:dyDescent="0.15">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15"/>
    </row>
    <row r="94" spans="1:54" ht="19.5" customHeight="1" x14ac:dyDescent="0.1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15"/>
    </row>
    <row r="95" spans="1:54" ht="19.5" customHeight="1" x14ac:dyDescent="0.1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15"/>
    </row>
    <row r="96" spans="1:54" ht="19.5" customHeight="1" x14ac:dyDescent="0.15">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15"/>
    </row>
    <row r="97" spans="1:54" ht="19.5" customHeight="1" x14ac:dyDescent="0.15">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15"/>
    </row>
    <row r="98" spans="1:54" ht="19.5" customHeight="1" x14ac:dyDescent="0.15">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15"/>
    </row>
    <row r="99" spans="1:54" ht="19.5" customHeight="1" x14ac:dyDescent="0.15">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15"/>
    </row>
    <row r="100" spans="1:54" ht="19.5" customHeight="1" x14ac:dyDescent="0.1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15"/>
    </row>
    <row r="101" spans="1:54" ht="19.5" customHeight="1" x14ac:dyDescent="0.15">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15"/>
    </row>
    <row r="102" spans="1:54" ht="19.5" customHeight="1" x14ac:dyDescent="0.15">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15"/>
    </row>
    <row r="103" spans="1:54" ht="19.5" customHeight="1" x14ac:dyDescent="0.15">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15"/>
    </row>
    <row r="104" spans="1:54" ht="19.5" customHeight="1" x14ac:dyDescent="0.15">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15"/>
    </row>
    <row r="105" spans="1:54" ht="19.5" customHeight="1" x14ac:dyDescent="0.15">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15"/>
    </row>
    <row r="106" spans="1:54" ht="19.5" customHeight="1" x14ac:dyDescent="0.15">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15"/>
    </row>
    <row r="107" spans="1:54" ht="19.5" customHeight="1" x14ac:dyDescent="0.15">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15"/>
    </row>
    <row r="108" spans="1:54" ht="19.5" customHeight="1" x14ac:dyDescent="0.15">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15"/>
    </row>
    <row r="109" spans="1:54" ht="19.5" customHeight="1" x14ac:dyDescent="0.15">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15"/>
    </row>
    <row r="110" spans="1:54" ht="19.5" customHeight="1" x14ac:dyDescent="0.15">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15"/>
    </row>
    <row r="111" spans="1:54" ht="19.5" customHeight="1" x14ac:dyDescent="0.15">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15"/>
    </row>
    <row r="112" spans="1:54" ht="19.5" customHeight="1" x14ac:dyDescent="0.15">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15"/>
    </row>
    <row r="113" spans="1:54" ht="19.5" customHeight="1" x14ac:dyDescent="0.15">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15"/>
    </row>
    <row r="114" spans="1:54" ht="19.5" customHeight="1" x14ac:dyDescent="0.15">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15"/>
    </row>
    <row r="115" spans="1:54" ht="19.5" customHeight="1" x14ac:dyDescent="0.15">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15"/>
    </row>
    <row r="116" spans="1:54" ht="19.5" customHeight="1" x14ac:dyDescent="0.15">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15"/>
    </row>
    <row r="117" spans="1:54" ht="19.5" customHeight="1" x14ac:dyDescent="0.15">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15"/>
    </row>
    <row r="118" spans="1:54" ht="19.5" customHeight="1" x14ac:dyDescent="0.15">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15"/>
    </row>
    <row r="119" spans="1:54" ht="19.5" customHeight="1" x14ac:dyDescent="0.15">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15"/>
    </row>
    <row r="120" spans="1:54" ht="19.5" customHeight="1" x14ac:dyDescent="0.15">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15"/>
    </row>
    <row r="121" spans="1:54" ht="19.5" customHeight="1" x14ac:dyDescent="0.15">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15"/>
    </row>
    <row r="122" spans="1:54" ht="19.5" customHeight="1" x14ac:dyDescent="0.15">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15"/>
    </row>
    <row r="123" spans="1:54" ht="19.5" customHeight="1" x14ac:dyDescent="0.15">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15"/>
    </row>
    <row r="124" spans="1:54" ht="19.5" customHeight="1" x14ac:dyDescent="0.15">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15"/>
    </row>
    <row r="125" spans="1:54" ht="19.5" customHeight="1" x14ac:dyDescent="0.1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15"/>
    </row>
    <row r="126" spans="1:54" ht="19.5" customHeight="1" x14ac:dyDescent="0.15">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15"/>
    </row>
    <row r="127" spans="1:54" ht="19.5" customHeight="1" x14ac:dyDescent="0.15">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15"/>
    </row>
    <row r="128" spans="1:54" ht="19.5" customHeight="1" x14ac:dyDescent="0.1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15"/>
    </row>
    <row r="129" spans="1:54" ht="19.5" customHeight="1" x14ac:dyDescent="0.15">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15"/>
    </row>
    <row r="130" spans="1:54" ht="19.5" customHeight="1" x14ac:dyDescent="0.15">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15"/>
    </row>
    <row r="131" spans="1:54" ht="19.5" customHeight="1" x14ac:dyDescent="0.15">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15"/>
    </row>
    <row r="132" spans="1:54" ht="19.5" customHeight="1" x14ac:dyDescent="0.15">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15"/>
    </row>
    <row r="133" spans="1:54" ht="19.5" customHeight="1" x14ac:dyDescent="0.15">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15"/>
    </row>
    <row r="134" spans="1:54" ht="19.5" customHeight="1" x14ac:dyDescent="0.15">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15"/>
    </row>
    <row r="135" spans="1:54" ht="19.5" customHeight="1" x14ac:dyDescent="0.1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15"/>
    </row>
    <row r="136" spans="1:54" ht="19.5" customHeight="1" x14ac:dyDescent="0.15">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15"/>
    </row>
    <row r="137" spans="1:54" ht="19.5" customHeight="1" x14ac:dyDescent="0.15">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15"/>
    </row>
    <row r="138" spans="1:54" ht="19.5" customHeight="1" x14ac:dyDescent="0.15">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15"/>
    </row>
    <row r="139" spans="1:54" ht="19.5" customHeight="1" x14ac:dyDescent="0.15">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15"/>
    </row>
    <row r="140" spans="1:54" ht="19.5" customHeight="1" x14ac:dyDescent="0.15">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15"/>
    </row>
    <row r="141" spans="1:54" ht="19.5" customHeight="1" x14ac:dyDescent="0.15">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15"/>
    </row>
    <row r="142" spans="1:54" ht="19.5" customHeight="1" x14ac:dyDescent="0.15">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15"/>
    </row>
    <row r="143" spans="1:54" ht="19.5" customHeight="1" x14ac:dyDescent="0.15">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15"/>
    </row>
    <row r="144" spans="1:54" ht="19.5" customHeight="1" x14ac:dyDescent="0.15">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15"/>
    </row>
    <row r="145" spans="1:54" ht="19.5" customHeight="1" x14ac:dyDescent="0.15">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15"/>
    </row>
    <row r="146" spans="1:54" ht="19.5" customHeight="1" x14ac:dyDescent="0.15">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15"/>
    </row>
    <row r="147" spans="1:54" ht="19.5" customHeight="1" x14ac:dyDescent="0.15">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15"/>
    </row>
    <row r="148" spans="1:54" ht="19.5" customHeight="1" x14ac:dyDescent="0.15">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15"/>
    </row>
    <row r="149" spans="1:54" ht="19.5" customHeight="1" x14ac:dyDescent="0.15">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15"/>
    </row>
    <row r="150" spans="1:54" ht="19.5" customHeight="1" x14ac:dyDescent="0.15">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15"/>
    </row>
    <row r="151" spans="1:54" ht="19.5" customHeight="1" x14ac:dyDescent="0.15">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15"/>
    </row>
    <row r="152" spans="1:54" ht="19.5" customHeight="1" x14ac:dyDescent="0.15">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15"/>
    </row>
    <row r="153" spans="1:54" ht="19.5" customHeight="1" x14ac:dyDescent="0.15">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15"/>
    </row>
    <row r="154" spans="1:54" ht="19.5" customHeight="1" x14ac:dyDescent="0.15">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15"/>
    </row>
    <row r="155" spans="1:54" ht="19.5" customHeight="1" x14ac:dyDescent="0.15">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15"/>
    </row>
    <row r="156" spans="1:54" ht="19.5" customHeight="1" x14ac:dyDescent="0.15">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15"/>
    </row>
    <row r="157" spans="1:54" ht="19.5" customHeight="1" x14ac:dyDescent="0.15">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15"/>
    </row>
    <row r="158" spans="1:54" ht="19.5" customHeight="1" x14ac:dyDescent="0.15">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15"/>
    </row>
    <row r="159" spans="1:54" ht="19.5" customHeight="1" x14ac:dyDescent="0.15">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15"/>
    </row>
    <row r="160" spans="1:54" ht="19.5" customHeight="1" x14ac:dyDescent="0.15">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15"/>
    </row>
    <row r="161" spans="1:54" ht="19.5" customHeight="1" x14ac:dyDescent="0.15">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15"/>
    </row>
    <row r="162" spans="1:54" ht="15.2" customHeight="1" x14ac:dyDescent="0.15">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15"/>
    </row>
    <row r="163" spans="1:54" ht="15.2" customHeight="1" x14ac:dyDescent="0.15">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15"/>
    </row>
    <row r="164" spans="1:54" ht="15.2" customHeight="1" x14ac:dyDescent="0.15">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15"/>
    </row>
    <row r="165" spans="1:54" ht="15.2" customHeight="1" x14ac:dyDescent="0.15">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15"/>
    </row>
    <row r="166" spans="1:54" ht="15.2" customHeight="1" x14ac:dyDescent="0.15">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15"/>
    </row>
    <row r="167" spans="1:54" ht="15.2" customHeight="1" x14ac:dyDescent="0.15">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15"/>
    </row>
    <row r="168" spans="1:54" ht="15.2" customHeight="1" x14ac:dyDescent="0.15">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15"/>
    </row>
  </sheetData>
  <sheetProtection selectLockedCells="1"/>
  <mergeCells count="181">
    <mergeCell ref="I5:P5"/>
    <mergeCell ref="Q5:X5"/>
    <mergeCell ref="I6:L6"/>
    <mergeCell ref="M6:P6"/>
    <mergeCell ref="Q6:T6"/>
    <mergeCell ref="U6:X6"/>
    <mergeCell ref="AC7:AC8"/>
    <mergeCell ref="AE7:AE8"/>
    <mergeCell ref="AH7:AH8"/>
    <mergeCell ref="AE9:AE10"/>
    <mergeCell ref="AH9:AH10"/>
    <mergeCell ref="AI9:AN10"/>
    <mergeCell ref="U9:W10"/>
    <mergeCell ref="X9:X10"/>
    <mergeCell ref="Z9:Z10"/>
    <mergeCell ref="AC9:AC10"/>
    <mergeCell ref="AD4:AH6"/>
    <mergeCell ref="AI4:AN6"/>
    <mergeCell ref="AI7:AN8"/>
    <mergeCell ref="A7:H8"/>
    <mergeCell ref="I7:K8"/>
    <mergeCell ref="L7:L8"/>
    <mergeCell ref="M7:O8"/>
    <mergeCell ref="P7:P8"/>
    <mergeCell ref="Q7:S8"/>
    <mergeCell ref="T7:T8"/>
    <mergeCell ref="U7:W8"/>
    <mergeCell ref="M11:O12"/>
    <mergeCell ref="P11:P12"/>
    <mergeCell ref="Q11:S12"/>
    <mergeCell ref="T11:T12"/>
    <mergeCell ref="Q9:S10"/>
    <mergeCell ref="T9:T10"/>
    <mergeCell ref="A9:H10"/>
    <mergeCell ref="I9:K10"/>
    <mergeCell ref="L9:L10"/>
    <mergeCell ref="M9:O10"/>
    <mergeCell ref="P9:P10"/>
    <mergeCell ref="A4:H6"/>
    <mergeCell ref="I4:X4"/>
    <mergeCell ref="Z7:Z8"/>
    <mergeCell ref="X7:X8"/>
    <mergeCell ref="Y4:AC6"/>
    <mergeCell ref="AI11:AN12"/>
    <mergeCell ref="A13:H14"/>
    <mergeCell ref="I13:K14"/>
    <mergeCell ref="L13:L14"/>
    <mergeCell ref="M13:O14"/>
    <mergeCell ref="P13:P14"/>
    <mergeCell ref="Q13:S14"/>
    <mergeCell ref="T13:T14"/>
    <mergeCell ref="U13:W14"/>
    <mergeCell ref="X13:X14"/>
    <mergeCell ref="U11:W12"/>
    <mergeCell ref="X11:X12"/>
    <mergeCell ref="Z11:Z12"/>
    <mergeCell ref="AC11:AC12"/>
    <mergeCell ref="AE11:AE12"/>
    <mergeCell ref="AH11:AH12"/>
    <mergeCell ref="Z13:Z14"/>
    <mergeCell ref="AC13:AC14"/>
    <mergeCell ref="AE13:AE14"/>
    <mergeCell ref="AH13:AH14"/>
    <mergeCell ref="AI13:AN14"/>
    <mergeCell ref="A11:H12"/>
    <mergeCell ref="I11:K12"/>
    <mergeCell ref="L11:L12"/>
    <mergeCell ref="A15:H16"/>
    <mergeCell ref="I15:K16"/>
    <mergeCell ref="L15:L16"/>
    <mergeCell ref="M15:O16"/>
    <mergeCell ref="P15:P16"/>
    <mergeCell ref="AE15:AE16"/>
    <mergeCell ref="AH15:AH16"/>
    <mergeCell ref="AI15:AN16"/>
    <mergeCell ref="A19:E21"/>
    <mergeCell ref="F19:H21"/>
    <mergeCell ref="I19:X19"/>
    <mergeCell ref="Y19:AC21"/>
    <mergeCell ref="AD19:AN21"/>
    <mergeCell ref="I20:P20"/>
    <mergeCell ref="Q20:X20"/>
    <mergeCell ref="Q15:S16"/>
    <mergeCell ref="T15:T16"/>
    <mergeCell ref="U15:W16"/>
    <mergeCell ref="X15:X16"/>
    <mergeCell ref="Z15:Z16"/>
    <mergeCell ref="AC15:AC16"/>
    <mergeCell ref="I21:L21"/>
    <mergeCell ref="M21:P21"/>
    <mergeCell ref="Q21:T21"/>
    <mergeCell ref="U21:X21"/>
    <mergeCell ref="A22:E23"/>
    <mergeCell ref="F22:H23"/>
    <mergeCell ref="I22:K23"/>
    <mergeCell ref="L22:L23"/>
    <mergeCell ref="M22:O23"/>
    <mergeCell ref="P22:P23"/>
    <mergeCell ref="AD22:AN23"/>
    <mergeCell ref="A24:E25"/>
    <mergeCell ref="F24:H25"/>
    <mergeCell ref="I24:K25"/>
    <mergeCell ref="L24:L25"/>
    <mergeCell ref="M24:O25"/>
    <mergeCell ref="P24:P25"/>
    <mergeCell ref="Q24:S25"/>
    <mergeCell ref="T24:T25"/>
    <mergeCell ref="U24:W25"/>
    <mergeCell ref="Q22:S23"/>
    <mergeCell ref="T22:T23"/>
    <mergeCell ref="U22:W23"/>
    <mergeCell ref="X22:X23"/>
    <mergeCell ref="Z22:Z23"/>
    <mergeCell ref="AC22:AC23"/>
    <mergeCell ref="X24:X25"/>
    <mergeCell ref="Z24:Z25"/>
    <mergeCell ref="AC24:AC25"/>
    <mergeCell ref="AD24:AN25"/>
    <mergeCell ref="A26:E27"/>
    <mergeCell ref="F26:H27"/>
    <mergeCell ref="I26:K27"/>
    <mergeCell ref="L26:L27"/>
    <mergeCell ref="M26:O27"/>
    <mergeCell ref="P26:P27"/>
    <mergeCell ref="AD26:AN27"/>
    <mergeCell ref="Q26:S27"/>
    <mergeCell ref="T26:T27"/>
    <mergeCell ref="U26:W27"/>
    <mergeCell ref="X26:X27"/>
    <mergeCell ref="Z26:Z27"/>
    <mergeCell ref="AC26:AC27"/>
    <mergeCell ref="AC28:AC29"/>
    <mergeCell ref="AD28:AN29"/>
    <mergeCell ref="A30:E31"/>
    <mergeCell ref="F30:H31"/>
    <mergeCell ref="I30:K31"/>
    <mergeCell ref="L30:L31"/>
    <mergeCell ref="M30:O31"/>
    <mergeCell ref="P30:P31"/>
    <mergeCell ref="A28:E29"/>
    <mergeCell ref="F28:H29"/>
    <mergeCell ref="I28:K29"/>
    <mergeCell ref="L28:L29"/>
    <mergeCell ref="M28:O29"/>
    <mergeCell ref="P28:P29"/>
    <mergeCell ref="Q28:S29"/>
    <mergeCell ref="T28:T29"/>
    <mergeCell ref="U28:W29"/>
    <mergeCell ref="AD30:AN31"/>
    <mergeCell ref="Q30:S31"/>
    <mergeCell ref="T30:T31"/>
    <mergeCell ref="U30:W31"/>
    <mergeCell ref="X30:X31"/>
    <mergeCell ref="AC30:AC31"/>
    <mergeCell ref="X28:X29"/>
    <mergeCell ref="Z28:Z29"/>
    <mergeCell ref="A34:C34"/>
    <mergeCell ref="D34:J34"/>
    <mergeCell ref="K34:Q34"/>
    <mergeCell ref="R34:X34"/>
    <mergeCell ref="A35:C36"/>
    <mergeCell ref="D35:E36"/>
    <mergeCell ref="F35:I36"/>
    <mergeCell ref="J35:J36"/>
    <mergeCell ref="K35:L36"/>
    <mergeCell ref="Z30:Z31"/>
    <mergeCell ref="M35:P36"/>
    <mergeCell ref="Q35:Q36"/>
    <mergeCell ref="R35:S36"/>
    <mergeCell ref="T35:W36"/>
    <mergeCell ref="X35:X36"/>
    <mergeCell ref="X37:X38"/>
    <mergeCell ref="A37:C38"/>
    <mergeCell ref="D37:E38"/>
    <mergeCell ref="F37:I38"/>
    <mergeCell ref="J37:J38"/>
    <mergeCell ref="K37:L38"/>
    <mergeCell ref="M37:P38"/>
    <mergeCell ref="Q37:Q38"/>
    <mergeCell ref="R37:S38"/>
    <mergeCell ref="T37:W38"/>
  </mergeCells>
  <phoneticPr fontId="3"/>
  <printOptions horizontalCentered="1" verticalCentered="1" gridLinesSet="0"/>
  <pageMargins left="0.70866141732283472" right="0.19685039370078741" top="0.39370078740157483" bottom="0.39370078740157483" header="0.39370078740157483" footer="0"/>
  <pageSetup paperSize="9" scale="79" orientation="landscape" blackAndWhite="1" r:id="rId1"/>
  <headerFooter scaleWithDoc="0">
    <oddFooter>&amp;C&amp;"游ゴシック,標準"17/24&amp;R&amp;"游ゴシック,標準"&amp;F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24</xdr:col>
                    <xdr:colOff>66675</xdr:colOff>
                    <xdr:row>6</xdr:row>
                    <xdr:rowOff>123825</xdr:rowOff>
                  </from>
                  <to>
                    <xdr:col>24</xdr:col>
                    <xdr:colOff>304800</xdr:colOff>
                    <xdr:row>7</xdr:row>
                    <xdr:rowOff>114300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27</xdr:col>
                    <xdr:colOff>57150</xdr:colOff>
                    <xdr:row>6</xdr:row>
                    <xdr:rowOff>133350</xdr:rowOff>
                  </from>
                  <to>
                    <xdr:col>27</xdr:col>
                    <xdr:colOff>295275</xdr:colOff>
                    <xdr:row>7</xdr:row>
                    <xdr:rowOff>123825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24</xdr:col>
                    <xdr:colOff>66675</xdr:colOff>
                    <xdr:row>8</xdr:row>
                    <xdr:rowOff>123825</xdr:rowOff>
                  </from>
                  <to>
                    <xdr:col>24</xdr:col>
                    <xdr:colOff>304800</xdr:colOff>
                    <xdr:row>9</xdr:row>
                    <xdr:rowOff>114300</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57150</xdr:colOff>
                    <xdr:row>8</xdr:row>
                    <xdr:rowOff>133350</xdr:rowOff>
                  </from>
                  <to>
                    <xdr:col>27</xdr:col>
                    <xdr:colOff>295275</xdr:colOff>
                    <xdr:row>9</xdr:row>
                    <xdr:rowOff>123825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24</xdr:col>
                    <xdr:colOff>66675</xdr:colOff>
                    <xdr:row>10</xdr:row>
                    <xdr:rowOff>123825</xdr:rowOff>
                  </from>
                  <to>
                    <xdr:col>24</xdr:col>
                    <xdr:colOff>304800</xdr:colOff>
                    <xdr:row>11</xdr:row>
                    <xdr:rowOff>114300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27</xdr:col>
                    <xdr:colOff>57150</xdr:colOff>
                    <xdr:row>10</xdr:row>
                    <xdr:rowOff>133350</xdr:rowOff>
                  </from>
                  <to>
                    <xdr:col>27</xdr:col>
                    <xdr:colOff>295275</xdr:colOff>
                    <xdr:row>11</xdr:row>
                    <xdr:rowOff>123825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24</xdr:col>
                    <xdr:colOff>66675</xdr:colOff>
                    <xdr:row>12</xdr:row>
                    <xdr:rowOff>123825</xdr:rowOff>
                  </from>
                  <to>
                    <xdr:col>24</xdr:col>
                    <xdr:colOff>304800</xdr:colOff>
                    <xdr:row>13</xdr:row>
                    <xdr:rowOff>114300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27</xdr:col>
                    <xdr:colOff>57150</xdr:colOff>
                    <xdr:row>12</xdr:row>
                    <xdr:rowOff>133350</xdr:rowOff>
                  </from>
                  <to>
                    <xdr:col>27</xdr:col>
                    <xdr:colOff>295275</xdr:colOff>
                    <xdr:row>13</xdr:row>
                    <xdr:rowOff>123825</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24</xdr:col>
                    <xdr:colOff>66675</xdr:colOff>
                    <xdr:row>14</xdr:row>
                    <xdr:rowOff>123825</xdr:rowOff>
                  </from>
                  <to>
                    <xdr:col>24</xdr:col>
                    <xdr:colOff>304800</xdr:colOff>
                    <xdr:row>15</xdr:row>
                    <xdr:rowOff>114300</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27</xdr:col>
                    <xdr:colOff>57150</xdr:colOff>
                    <xdr:row>14</xdr:row>
                    <xdr:rowOff>133350</xdr:rowOff>
                  </from>
                  <to>
                    <xdr:col>27</xdr:col>
                    <xdr:colOff>295275</xdr:colOff>
                    <xdr:row>15</xdr:row>
                    <xdr:rowOff>123825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29</xdr:col>
                    <xdr:colOff>66675</xdr:colOff>
                    <xdr:row>6</xdr:row>
                    <xdr:rowOff>123825</xdr:rowOff>
                  </from>
                  <to>
                    <xdr:col>29</xdr:col>
                    <xdr:colOff>304800</xdr:colOff>
                    <xdr:row>7</xdr:row>
                    <xdr:rowOff>114300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32</xdr:col>
                    <xdr:colOff>57150</xdr:colOff>
                    <xdr:row>6</xdr:row>
                    <xdr:rowOff>133350</xdr:rowOff>
                  </from>
                  <to>
                    <xdr:col>32</xdr:col>
                    <xdr:colOff>295275</xdr:colOff>
                    <xdr:row>7</xdr:row>
                    <xdr:rowOff>123825</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29</xdr:col>
                    <xdr:colOff>66675</xdr:colOff>
                    <xdr:row>8</xdr:row>
                    <xdr:rowOff>123825</xdr:rowOff>
                  </from>
                  <to>
                    <xdr:col>29</xdr:col>
                    <xdr:colOff>304800</xdr:colOff>
                    <xdr:row>9</xdr:row>
                    <xdr:rowOff>114300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32</xdr:col>
                    <xdr:colOff>57150</xdr:colOff>
                    <xdr:row>8</xdr:row>
                    <xdr:rowOff>133350</xdr:rowOff>
                  </from>
                  <to>
                    <xdr:col>32</xdr:col>
                    <xdr:colOff>295275</xdr:colOff>
                    <xdr:row>9</xdr:row>
                    <xdr:rowOff>123825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29</xdr:col>
                    <xdr:colOff>66675</xdr:colOff>
                    <xdr:row>10</xdr:row>
                    <xdr:rowOff>123825</xdr:rowOff>
                  </from>
                  <to>
                    <xdr:col>29</xdr:col>
                    <xdr:colOff>304800</xdr:colOff>
                    <xdr:row>11</xdr:row>
                    <xdr:rowOff>114300</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32</xdr:col>
                    <xdr:colOff>57150</xdr:colOff>
                    <xdr:row>10</xdr:row>
                    <xdr:rowOff>133350</xdr:rowOff>
                  </from>
                  <to>
                    <xdr:col>32</xdr:col>
                    <xdr:colOff>295275</xdr:colOff>
                    <xdr:row>11</xdr:row>
                    <xdr:rowOff>123825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29</xdr:col>
                    <xdr:colOff>66675</xdr:colOff>
                    <xdr:row>12</xdr:row>
                    <xdr:rowOff>123825</xdr:rowOff>
                  </from>
                  <to>
                    <xdr:col>29</xdr:col>
                    <xdr:colOff>304800</xdr:colOff>
                    <xdr:row>13</xdr:row>
                    <xdr:rowOff>114300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32</xdr:col>
                    <xdr:colOff>57150</xdr:colOff>
                    <xdr:row>12</xdr:row>
                    <xdr:rowOff>133350</xdr:rowOff>
                  </from>
                  <to>
                    <xdr:col>32</xdr:col>
                    <xdr:colOff>295275</xdr:colOff>
                    <xdr:row>13</xdr:row>
                    <xdr:rowOff>123825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29</xdr:col>
                    <xdr:colOff>66675</xdr:colOff>
                    <xdr:row>14</xdr:row>
                    <xdr:rowOff>123825</xdr:rowOff>
                  </from>
                  <to>
                    <xdr:col>29</xdr:col>
                    <xdr:colOff>304800</xdr:colOff>
                    <xdr:row>15</xdr:row>
                    <xdr:rowOff>114300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32</xdr:col>
                    <xdr:colOff>57150</xdr:colOff>
                    <xdr:row>14</xdr:row>
                    <xdr:rowOff>133350</xdr:rowOff>
                  </from>
                  <to>
                    <xdr:col>32</xdr:col>
                    <xdr:colOff>295275</xdr:colOff>
                    <xdr:row>15</xdr:row>
                    <xdr:rowOff>123825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24</xdr:col>
                    <xdr:colOff>66675</xdr:colOff>
                    <xdr:row>21</xdr:row>
                    <xdr:rowOff>123825</xdr:rowOff>
                  </from>
                  <to>
                    <xdr:col>24</xdr:col>
                    <xdr:colOff>304800</xdr:colOff>
                    <xdr:row>22</xdr:row>
                    <xdr:rowOff>114300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from>
                    <xdr:col>27</xdr:col>
                    <xdr:colOff>57150</xdr:colOff>
                    <xdr:row>21</xdr:row>
                    <xdr:rowOff>133350</xdr:rowOff>
                  </from>
                  <to>
                    <xdr:col>27</xdr:col>
                    <xdr:colOff>295275</xdr:colOff>
                    <xdr:row>22</xdr:row>
                    <xdr:rowOff>123825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from>
                    <xdr:col>24</xdr:col>
                    <xdr:colOff>66675</xdr:colOff>
                    <xdr:row>23</xdr:row>
                    <xdr:rowOff>123825</xdr:rowOff>
                  </from>
                  <to>
                    <xdr:col>24</xdr:col>
                    <xdr:colOff>304800</xdr:colOff>
                    <xdr:row>24</xdr:row>
                    <xdr:rowOff>114300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from>
                    <xdr:col>27</xdr:col>
                    <xdr:colOff>57150</xdr:colOff>
                    <xdr:row>23</xdr:row>
                    <xdr:rowOff>133350</xdr:rowOff>
                  </from>
                  <to>
                    <xdr:col>27</xdr:col>
                    <xdr:colOff>295275</xdr:colOff>
                    <xdr:row>24</xdr:row>
                    <xdr:rowOff>123825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from>
                    <xdr:col>24</xdr:col>
                    <xdr:colOff>66675</xdr:colOff>
                    <xdr:row>25</xdr:row>
                    <xdr:rowOff>123825</xdr:rowOff>
                  </from>
                  <to>
                    <xdr:col>24</xdr:col>
                    <xdr:colOff>304800</xdr:colOff>
                    <xdr:row>26</xdr:row>
                    <xdr:rowOff>114300</xdr:rowOff>
                  </to>
                </anchor>
              </controlPr>
            </control>
          </mc:Choice>
        </mc:AlternateContent>
        <mc:AlternateContent xmlns:mc="http://schemas.openxmlformats.org/markup-compatibility/2006">
          <mc:Choice Requires="x14">
            <control shapeId="233498" r:id="rId29" name="Check Box 26">
              <controlPr defaultSize="0" autoFill="0" autoLine="0" autoPict="0">
                <anchor moveWithCells="1">
                  <from>
                    <xdr:col>27</xdr:col>
                    <xdr:colOff>57150</xdr:colOff>
                    <xdr:row>25</xdr:row>
                    <xdr:rowOff>133350</xdr:rowOff>
                  </from>
                  <to>
                    <xdr:col>27</xdr:col>
                    <xdr:colOff>295275</xdr:colOff>
                    <xdr:row>26</xdr:row>
                    <xdr:rowOff>123825</xdr:rowOff>
                  </to>
                </anchor>
              </controlPr>
            </control>
          </mc:Choice>
        </mc:AlternateContent>
        <mc:AlternateContent xmlns:mc="http://schemas.openxmlformats.org/markup-compatibility/2006">
          <mc:Choice Requires="x14">
            <control shapeId="233499" r:id="rId30" name="Check Box 27">
              <controlPr defaultSize="0" autoFill="0" autoLine="0" autoPict="0">
                <anchor moveWithCells="1">
                  <from>
                    <xdr:col>24</xdr:col>
                    <xdr:colOff>66675</xdr:colOff>
                    <xdr:row>27</xdr:row>
                    <xdr:rowOff>123825</xdr:rowOff>
                  </from>
                  <to>
                    <xdr:col>24</xdr:col>
                    <xdr:colOff>304800</xdr:colOff>
                    <xdr:row>28</xdr:row>
                    <xdr:rowOff>114300</xdr:rowOff>
                  </to>
                </anchor>
              </controlPr>
            </control>
          </mc:Choice>
        </mc:AlternateContent>
        <mc:AlternateContent xmlns:mc="http://schemas.openxmlformats.org/markup-compatibility/2006">
          <mc:Choice Requires="x14">
            <control shapeId="233500" r:id="rId31" name="Check Box 28">
              <controlPr defaultSize="0" autoFill="0" autoLine="0" autoPict="0">
                <anchor moveWithCells="1">
                  <from>
                    <xdr:col>27</xdr:col>
                    <xdr:colOff>57150</xdr:colOff>
                    <xdr:row>27</xdr:row>
                    <xdr:rowOff>133350</xdr:rowOff>
                  </from>
                  <to>
                    <xdr:col>27</xdr:col>
                    <xdr:colOff>295275</xdr:colOff>
                    <xdr:row>28</xdr:row>
                    <xdr:rowOff>123825</xdr:rowOff>
                  </to>
                </anchor>
              </controlPr>
            </control>
          </mc:Choice>
        </mc:AlternateContent>
        <mc:AlternateContent xmlns:mc="http://schemas.openxmlformats.org/markup-compatibility/2006">
          <mc:Choice Requires="x14">
            <control shapeId="233501" r:id="rId32" name="Check Box 29">
              <controlPr defaultSize="0" autoFill="0" autoLine="0" autoPict="0">
                <anchor moveWithCells="1">
                  <from>
                    <xdr:col>24</xdr:col>
                    <xdr:colOff>66675</xdr:colOff>
                    <xdr:row>29</xdr:row>
                    <xdr:rowOff>123825</xdr:rowOff>
                  </from>
                  <to>
                    <xdr:col>24</xdr:col>
                    <xdr:colOff>304800</xdr:colOff>
                    <xdr:row>30</xdr:row>
                    <xdr:rowOff>114300</xdr:rowOff>
                  </to>
                </anchor>
              </controlPr>
            </control>
          </mc:Choice>
        </mc:AlternateContent>
        <mc:AlternateContent xmlns:mc="http://schemas.openxmlformats.org/markup-compatibility/2006">
          <mc:Choice Requires="x14">
            <control shapeId="233502" r:id="rId33" name="Check Box 30">
              <controlPr defaultSize="0" autoFill="0" autoLine="0" autoPict="0">
                <anchor moveWithCells="1">
                  <from>
                    <xdr:col>27</xdr:col>
                    <xdr:colOff>57150</xdr:colOff>
                    <xdr:row>29</xdr:row>
                    <xdr:rowOff>133350</xdr:rowOff>
                  </from>
                  <to>
                    <xdr:col>27</xdr:col>
                    <xdr:colOff>295275</xdr:colOff>
                    <xdr:row>30</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dexSheet">
    <tabColor theme="9" tint="0.79998168889431442"/>
    <pageSetUpPr fitToPage="1"/>
  </sheetPr>
  <dimension ref="A1:AN101"/>
  <sheetViews>
    <sheetView tabSelected="1" view="pageBreakPreview" zoomScale="80" zoomScaleNormal="70" zoomScaleSheetLayoutView="80" workbookViewId="0">
      <selection activeCell="F7" sqref="F7:L8"/>
    </sheetView>
  </sheetViews>
  <sheetFormatPr defaultColWidth="8" defaultRowHeight="16.5" x14ac:dyDescent="0.15"/>
  <cols>
    <col min="1" max="1" width="10.5" style="27" customWidth="1"/>
    <col min="2" max="17" width="10.5" style="28" customWidth="1"/>
    <col min="18" max="18" width="10.5" style="27" customWidth="1"/>
    <col min="19" max="40" width="10.5" style="28" customWidth="1"/>
    <col min="41" max="61" width="10.5" style="13" customWidth="1"/>
    <col min="62" max="16384" width="8" style="13"/>
  </cols>
  <sheetData>
    <row r="1" spans="1:40" ht="33.75" customHeight="1" x14ac:dyDescent="0.15">
      <c r="A1" s="609" t="s">
        <v>434</v>
      </c>
      <c r="B1" s="609"/>
      <c r="C1" s="609"/>
      <c r="D1" s="609"/>
      <c r="E1" s="25">
        <f>S3</f>
        <v>4</v>
      </c>
      <c r="F1" s="610" t="s">
        <v>185</v>
      </c>
      <c r="G1" s="610"/>
      <c r="H1" s="610"/>
      <c r="I1" s="610"/>
      <c r="J1" s="610"/>
      <c r="K1" s="610"/>
      <c r="L1" s="610"/>
      <c r="M1" s="610"/>
      <c r="N1" s="610"/>
      <c r="O1" s="610"/>
      <c r="P1" s="610"/>
      <c r="Q1" s="26"/>
      <c r="T1" s="26"/>
    </row>
    <row r="2" spans="1:40" ht="33.75" customHeight="1" thickBot="1" x14ac:dyDescent="0.2"/>
    <row r="3" spans="1:40" s="14" customFormat="1" ht="33.75" customHeight="1" thickBot="1" x14ac:dyDescent="0.2">
      <c r="A3" s="611" t="s">
        <v>913</v>
      </c>
      <c r="B3" s="611"/>
      <c r="C3" s="611"/>
      <c r="D3" s="611"/>
      <c r="E3" s="611"/>
      <c r="F3" s="611"/>
      <c r="G3" s="611"/>
      <c r="H3" s="611"/>
      <c r="I3" s="611"/>
      <c r="J3" s="611"/>
      <c r="K3" s="611"/>
      <c r="L3" s="611"/>
      <c r="M3" s="611"/>
      <c r="N3" s="611"/>
      <c r="O3" s="611"/>
      <c r="P3" s="611"/>
      <c r="Q3" s="29"/>
      <c r="R3" s="27"/>
      <c r="S3" s="32">
        <v>4</v>
      </c>
      <c r="T3" s="29"/>
      <c r="U3" s="29"/>
      <c r="V3" s="29"/>
      <c r="W3" s="29"/>
      <c r="X3" s="29"/>
      <c r="Y3" s="29"/>
      <c r="Z3" s="29"/>
      <c r="AA3" s="29"/>
      <c r="AB3" s="29"/>
      <c r="AC3" s="29"/>
      <c r="AD3" s="29"/>
      <c r="AE3" s="29"/>
      <c r="AF3" s="29"/>
      <c r="AG3" s="29"/>
      <c r="AH3" s="29"/>
      <c r="AI3" s="29"/>
      <c r="AJ3" s="29"/>
      <c r="AK3" s="29"/>
      <c r="AL3" s="29"/>
      <c r="AM3" s="29"/>
      <c r="AN3" s="29"/>
    </row>
    <row r="4" spans="1:40" ht="33.75" customHeight="1" x14ac:dyDescent="0.15">
      <c r="S4" s="33" t="s">
        <v>914</v>
      </c>
      <c r="W4" s="34" t="s">
        <v>915</v>
      </c>
    </row>
    <row r="5" spans="1:40" ht="33.75" customHeight="1" x14ac:dyDescent="0.15">
      <c r="A5" s="612" t="s">
        <v>292</v>
      </c>
      <c r="B5" s="612"/>
      <c r="C5" s="612"/>
      <c r="D5" s="612"/>
      <c r="E5" s="612"/>
      <c r="F5" s="612"/>
      <c r="G5" s="612"/>
      <c r="H5" s="612"/>
      <c r="I5" s="612"/>
      <c r="J5" s="612"/>
      <c r="K5" s="612"/>
      <c r="L5" s="612"/>
      <c r="M5" s="612"/>
      <c r="N5" s="612"/>
      <c r="O5" s="612"/>
      <c r="P5" s="612"/>
    </row>
    <row r="6" spans="1:40" ht="33.75" customHeight="1" x14ac:dyDescent="0.15">
      <c r="B6" s="30"/>
      <c r="C6" s="30"/>
      <c r="D6" s="30"/>
      <c r="E6" s="30"/>
      <c r="F6" s="30"/>
      <c r="G6" s="30"/>
      <c r="H6" s="30"/>
      <c r="I6" s="30"/>
      <c r="J6" s="30"/>
      <c r="K6" s="30"/>
      <c r="L6" s="30"/>
      <c r="M6" s="30"/>
      <c r="N6" s="30"/>
      <c r="O6" s="30"/>
      <c r="P6" s="30"/>
    </row>
    <row r="7" spans="1:40" ht="33.75" customHeight="1" x14ac:dyDescent="0.15">
      <c r="E7" s="607" t="s">
        <v>52</v>
      </c>
      <c r="F7" s="601"/>
      <c r="G7" s="602"/>
      <c r="H7" s="602"/>
      <c r="I7" s="602"/>
      <c r="J7" s="602"/>
      <c r="K7" s="602"/>
      <c r="L7" s="603"/>
    </row>
    <row r="8" spans="1:40" ht="33.75" customHeight="1" x14ac:dyDescent="0.15">
      <c r="E8" s="608"/>
      <c r="F8" s="604"/>
      <c r="G8" s="605"/>
      <c r="H8" s="605"/>
      <c r="I8" s="605"/>
      <c r="J8" s="605"/>
      <c r="K8" s="605"/>
      <c r="L8" s="606"/>
    </row>
    <row r="9" spans="1:40" ht="33.75" customHeight="1" x14ac:dyDescent="0.15">
      <c r="E9" s="607" t="s">
        <v>51</v>
      </c>
      <c r="F9" s="601"/>
      <c r="G9" s="602"/>
      <c r="H9" s="602"/>
      <c r="I9" s="602"/>
      <c r="J9" s="602"/>
      <c r="K9" s="602"/>
      <c r="L9" s="603"/>
    </row>
    <row r="10" spans="1:40" ht="33.75" customHeight="1" x14ac:dyDescent="0.15">
      <c r="E10" s="608"/>
      <c r="F10" s="604"/>
      <c r="G10" s="605"/>
      <c r="H10" s="605"/>
      <c r="I10" s="605"/>
      <c r="J10" s="605"/>
      <c r="K10" s="605"/>
      <c r="L10" s="606"/>
    </row>
    <row r="11" spans="1:40" ht="33.75" customHeight="1" x14ac:dyDescent="0.15">
      <c r="E11" s="35" t="s">
        <v>438</v>
      </c>
      <c r="F11" s="36" t="s">
        <v>439</v>
      </c>
      <c r="G11" s="37"/>
    </row>
    <row r="12" spans="1:40" ht="33.75" customHeight="1" x14ac:dyDescent="0.15">
      <c r="E12" s="38"/>
      <c r="F12" s="36" t="s">
        <v>440</v>
      </c>
      <c r="G12" s="37"/>
    </row>
    <row r="13" spans="1:40" ht="33.75" customHeight="1" x14ac:dyDescent="0.15">
      <c r="E13" s="38"/>
      <c r="F13" s="37" t="s">
        <v>916</v>
      </c>
      <c r="G13" s="39"/>
      <c r="H13" s="31"/>
    </row>
    <row r="14" spans="1:40" ht="33.75" customHeight="1" x14ac:dyDescent="0.15">
      <c r="E14" s="38"/>
      <c r="F14" s="36" t="s">
        <v>917</v>
      </c>
      <c r="G14" s="39"/>
      <c r="H14" s="31"/>
    </row>
    <row r="15" spans="1:40" ht="33.75" customHeight="1" x14ac:dyDescent="0.15"/>
    <row r="16" spans="1:40" ht="33.75" customHeight="1" x14ac:dyDescent="0.15">
      <c r="I16" s="615" t="s">
        <v>22</v>
      </c>
      <c r="J16" s="613" t="s">
        <v>23</v>
      </c>
      <c r="K16" s="601"/>
      <c r="L16" s="603"/>
      <c r="M16" s="607" t="s">
        <v>24</v>
      </c>
      <c r="N16" s="601"/>
      <c r="O16" s="602"/>
      <c r="P16" s="603"/>
    </row>
    <row r="17" spans="9:16" ht="33.75" customHeight="1" x14ac:dyDescent="0.15">
      <c r="I17" s="616"/>
      <c r="J17" s="614"/>
      <c r="K17" s="604"/>
      <c r="L17" s="606"/>
      <c r="M17" s="608"/>
      <c r="N17" s="604"/>
      <c r="O17" s="605"/>
      <c r="P17" s="606"/>
    </row>
    <row r="18" spans="9:16" ht="33.75" customHeight="1" x14ac:dyDescent="0.15"/>
    <row r="19" spans="9:16" ht="33.75" customHeight="1" x14ac:dyDescent="0.15"/>
    <row r="20" spans="9:16" ht="33.75" customHeight="1" x14ac:dyDescent="0.15"/>
    <row r="21" spans="9:16" ht="33.75" customHeight="1" x14ac:dyDescent="0.15"/>
    <row r="22" spans="9:16" ht="33.75" customHeight="1" x14ac:dyDescent="0.15"/>
    <row r="23" spans="9:16" ht="33.75" customHeight="1" x14ac:dyDescent="0.15"/>
    <row r="24" spans="9:16" ht="33.75" customHeight="1" x14ac:dyDescent="0.15"/>
    <row r="25" spans="9:16" ht="33.75" customHeight="1" x14ac:dyDescent="0.15"/>
    <row r="26" spans="9:16" ht="33.75" customHeight="1" x14ac:dyDescent="0.15"/>
    <row r="27" spans="9:16" ht="33.75" customHeight="1" x14ac:dyDescent="0.15"/>
    <row r="28" spans="9:16" ht="33.75" customHeight="1" x14ac:dyDescent="0.15"/>
    <row r="29" spans="9:16" ht="33.75" customHeight="1" x14ac:dyDescent="0.15"/>
    <row r="30" spans="9:16" ht="33.75" customHeight="1" x14ac:dyDescent="0.15"/>
    <row r="31" spans="9:16" ht="33.75" customHeight="1" x14ac:dyDescent="0.15"/>
    <row r="32" spans="9:16" ht="33.75" customHeight="1" x14ac:dyDescent="0.15"/>
    <row r="33" ht="33.75" customHeight="1" x14ac:dyDescent="0.15"/>
    <row r="34" ht="33.75" customHeight="1" x14ac:dyDescent="0.15"/>
    <row r="35" ht="33.75" customHeight="1" x14ac:dyDescent="0.15"/>
    <row r="36" ht="33.75" customHeight="1" x14ac:dyDescent="0.15"/>
    <row r="37" ht="33.75" customHeight="1" x14ac:dyDescent="0.15"/>
    <row r="38" ht="33.75" customHeight="1" x14ac:dyDescent="0.15"/>
    <row r="39" ht="33.75" customHeight="1" x14ac:dyDescent="0.15"/>
    <row r="40" ht="33.75" customHeight="1" x14ac:dyDescent="0.15"/>
    <row r="41" ht="33.75" customHeight="1" x14ac:dyDescent="0.15"/>
    <row r="42" ht="33.75" customHeight="1" x14ac:dyDescent="0.15"/>
    <row r="43" ht="33.75" customHeight="1" x14ac:dyDescent="0.15"/>
    <row r="44" ht="33.75" customHeight="1" x14ac:dyDescent="0.15"/>
    <row r="45" ht="33.75" customHeight="1" x14ac:dyDescent="0.15"/>
    <row r="46" ht="33.75" customHeight="1" x14ac:dyDescent="0.15"/>
    <row r="47" ht="33.75" customHeight="1" x14ac:dyDescent="0.15"/>
    <row r="48" ht="33.75" customHeight="1" x14ac:dyDescent="0.15"/>
    <row r="49" ht="33.75" customHeight="1" x14ac:dyDescent="0.15"/>
    <row r="50" ht="33.75" customHeight="1" x14ac:dyDescent="0.15"/>
    <row r="51" ht="33.75" customHeight="1" x14ac:dyDescent="0.15"/>
    <row r="52" ht="33.75" customHeight="1" x14ac:dyDescent="0.15"/>
    <row r="53" ht="33.75" customHeight="1" x14ac:dyDescent="0.15"/>
    <row r="54" ht="33.75" customHeight="1" x14ac:dyDescent="0.15"/>
    <row r="55" ht="33.75" customHeight="1" x14ac:dyDescent="0.15"/>
    <row r="56" ht="33.75" customHeight="1" x14ac:dyDescent="0.15"/>
    <row r="57" ht="33.75" customHeight="1" x14ac:dyDescent="0.15"/>
    <row r="58" ht="33.75" customHeight="1" x14ac:dyDescent="0.15"/>
    <row r="59" ht="33.75" customHeight="1" x14ac:dyDescent="0.15"/>
    <row r="60" ht="33.75" customHeight="1" x14ac:dyDescent="0.15"/>
    <row r="61" ht="33.75" customHeight="1" x14ac:dyDescent="0.15"/>
    <row r="62" ht="33.75" customHeight="1" x14ac:dyDescent="0.15"/>
    <row r="63" ht="33.75" customHeight="1" x14ac:dyDescent="0.15"/>
    <row r="64" ht="33.75" customHeight="1" x14ac:dyDescent="0.15"/>
    <row r="65" ht="33.75" customHeight="1" x14ac:dyDescent="0.15"/>
    <row r="66" ht="33.75" customHeight="1" x14ac:dyDescent="0.15"/>
    <row r="67" ht="33.75" customHeight="1" x14ac:dyDescent="0.15"/>
    <row r="68" ht="33.75" customHeight="1" x14ac:dyDescent="0.15"/>
    <row r="69" ht="33.75" customHeight="1" x14ac:dyDescent="0.15"/>
    <row r="70" ht="33.75" customHeight="1" x14ac:dyDescent="0.15"/>
    <row r="71" ht="33.75" customHeight="1" x14ac:dyDescent="0.15"/>
    <row r="72" ht="33.75" customHeight="1" x14ac:dyDescent="0.15"/>
    <row r="73" ht="33.75" customHeight="1" x14ac:dyDescent="0.15"/>
    <row r="74" ht="33.75" customHeight="1" x14ac:dyDescent="0.15"/>
    <row r="75" ht="33.75" customHeight="1" x14ac:dyDescent="0.15"/>
    <row r="76" ht="33.75" customHeight="1" x14ac:dyDescent="0.15"/>
    <row r="77" ht="33.75" customHeight="1" x14ac:dyDescent="0.15"/>
    <row r="78" ht="33.75" customHeight="1" x14ac:dyDescent="0.15"/>
    <row r="79" ht="33.75" customHeight="1" x14ac:dyDescent="0.15"/>
    <row r="80" ht="33.75" customHeight="1" x14ac:dyDescent="0.15"/>
    <row r="81" ht="33.75" customHeight="1" x14ac:dyDescent="0.15"/>
    <row r="82" ht="33.75" customHeight="1" x14ac:dyDescent="0.15"/>
    <row r="83" ht="33.75" customHeight="1" x14ac:dyDescent="0.15"/>
    <row r="84" ht="33.75" customHeight="1" x14ac:dyDescent="0.15"/>
    <row r="85" ht="33.75" customHeight="1" x14ac:dyDescent="0.15"/>
    <row r="86" ht="33.75" customHeight="1" x14ac:dyDescent="0.15"/>
    <row r="87" ht="33.75" customHeight="1" x14ac:dyDescent="0.15"/>
    <row r="88" ht="33.75" customHeight="1" x14ac:dyDescent="0.15"/>
    <row r="89" ht="33.75" customHeight="1" x14ac:dyDescent="0.15"/>
    <row r="90" ht="33.75" customHeight="1" x14ac:dyDescent="0.15"/>
    <row r="91" ht="33.75" customHeight="1" x14ac:dyDescent="0.15"/>
    <row r="92" ht="33.75" customHeight="1" x14ac:dyDescent="0.15"/>
    <row r="93" ht="33.75" customHeight="1" x14ac:dyDescent="0.15"/>
    <row r="94" ht="33.75" customHeight="1" x14ac:dyDescent="0.15"/>
    <row r="95" ht="33.75" customHeight="1" x14ac:dyDescent="0.15"/>
    <row r="96" ht="33.75" customHeight="1" x14ac:dyDescent="0.15"/>
    <row r="97" ht="33.75" customHeight="1" x14ac:dyDescent="0.15"/>
    <row r="98" ht="33.75" customHeight="1" x14ac:dyDescent="0.15"/>
    <row r="99" ht="33.75" customHeight="1" x14ac:dyDescent="0.15"/>
    <row r="100" ht="33.75" customHeight="1" x14ac:dyDescent="0.15"/>
    <row r="101" ht="33.75" customHeight="1" x14ac:dyDescent="0.15"/>
  </sheetData>
  <sheetProtection selectLockedCells="1"/>
  <mergeCells count="13">
    <mergeCell ref="N16:P17"/>
    <mergeCell ref="M16:M17"/>
    <mergeCell ref="A1:D1"/>
    <mergeCell ref="F1:P1"/>
    <mergeCell ref="A3:P3"/>
    <mergeCell ref="A5:P5"/>
    <mergeCell ref="E7:E8"/>
    <mergeCell ref="F7:L8"/>
    <mergeCell ref="J16:J17"/>
    <mergeCell ref="E9:E10"/>
    <mergeCell ref="F9:L10"/>
    <mergeCell ref="I16:I17"/>
    <mergeCell ref="K16:L17"/>
  </mergeCells>
  <phoneticPr fontId="7"/>
  <conditionalFormatting sqref="F7">
    <cfRule type="cellIs" dxfId="53" priority="607" stopIfTrue="1" operator="equal">
      <formula>""</formula>
    </cfRule>
  </conditionalFormatting>
  <conditionalFormatting sqref="F9">
    <cfRule type="cellIs" dxfId="52" priority="608" stopIfTrue="1" operator="equal">
      <formula>""</formula>
    </cfRule>
  </conditionalFormatting>
  <conditionalFormatting sqref="K16">
    <cfRule type="cellIs" dxfId="51" priority="609" stopIfTrue="1" operator="equal">
      <formula>""</formula>
    </cfRule>
  </conditionalFormatting>
  <conditionalFormatting sqref="N16">
    <cfRule type="cellIs" dxfId="50" priority="610" stopIfTrue="1" operator="equal">
      <formula>""</formula>
    </cfRule>
  </conditionalFormatting>
  <dataValidations count="1">
    <dataValidation imeMode="on" allowBlank="1" showInputMessage="1" showErrorMessage="1" sqref="K16 F9 F7 N16" xr:uid="{00000000-0002-0000-0100-000000000000}"/>
  </dataValidations>
  <printOptions horizontalCentered="1" verticalCentered="1"/>
  <pageMargins left="0" right="0" top="0.39370078740157483" bottom="0.39370078740157483" header="0" footer="0"/>
  <pageSetup paperSize="9" scale="87" orientation="landscape" blackAndWhite="1" r:id="rId1"/>
  <headerFooter scaleWithDoc="0">
    <oddFooter>&amp;R&amp;"游ゴシック,標準"&amp;F</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BW215"/>
  <sheetViews>
    <sheetView view="pageBreakPreview" zoomScale="90" zoomScaleNormal="75" zoomScaleSheetLayoutView="90" workbookViewId="0">
      <selection activeCell="A4" sqref="A4:T20"/>
    </sheetView>
  </sheetViews>
  <sheetFormatPr defaultRowHeight="16.5" x14ac:dyDescent="0.3"/>
  <cols>
    <col min="1" max="58" width="4.375" style="27" customWidth="1"/>
    <col min="59" max="75" width="4.375" style="467" customWidth="1"/>
    <col min="76" max="89" width="4.375" style="5" customWidth="1"/>
    <col min="90" max="256" width="9" style="5"/>
    <col min="257" max="345" width="4.375" style="5" customWidth="1"/>
    <col min="346" max="512" width="9" style="5"/>
    <col min="513" max="601" width="4.375" style="5" customWidth="1"/>
    <col min="602" max="768" width="9" style="5"/>
    <col min="769" max="857" width="4.375" style="5" customWidth="1"/>
    <col min="858" max="1024" width="9" style="5"/>
    <col min="1025" max="1113" width="4.375" style="5" customWidth="1"/>
    <col min="1114" max="1280" width="9" style="5"/>
    <col min="1281" max="1369" width="4.375" style="5" customWidth="1"/>
    <col min="1370" max="1536" width="9" style="5"/>
    <col min="1537" max="1625" width="4.375" style="5" customWidth="1"/>
    <col min="1626" max="1792" width="9" style="5"/>
    <col min="1793" max="1881" width="4.375" style="5" customWidth="1"/>
    <col min="1882" max="2048" width="9" style="5"/>
    <col min="2049" max="2137" width="4.375" style="5" customWidth="1"/>
    <col min="2138" max="2304" width="9" style="5"/>
    <col min="2305" max="2393" width="4.375" style="5" customWidth="1"/>
    <col min="2394" max="2560" width="9" style="5"/>
    <col min="2561" max="2649" width="4.375" style="5" customWidth="1"/>
    <col min="2650" max="2816" width="9" style="5"/>
    <col min="2817" max="2905" width="4.375" style="5" customWidth="1"/>
    <col min="2906" max="3072" width="9" style="5"/>
    <col min="3073" max="3161" width="4.375" style="5" customWidth="1"/>
    <col min="3162" max="3328" width="9" style="5"/>
    <col min="3329" max="3417" width="4.375" style="5" customWidth="1"/>
    <col min="3418" max="3584" width="9" style="5"/>
    <col min="3585" max="3673" width="4.375" style="5" customWidth="1"/>
    <col min="3674" max="3840" width="9" style="5"/>
    <col min="3841" max="3929" width="4.375" style="5" customWidth="1"/>
    <col min="3930" max="4096" width="9" style="5"/>
    <col min="4097" max="4185" width="4.375" style="5" customWidth="1"/>
    <col min="4186" max="4352" width="9" style="5"/>
    <col min="4353" max="4441" width="4.375" style="5" customWidth="1"/>
    <col min="4442" max="4608" width="9" style="5"/>
    <col min="4609" max="4697" width="4.375" style="5" customWidth="1"/>
    <col min="4698" max="4864" width="9" style="5"/>
    <col min="4865" max="4953" width="4.375" style="5" customWidth="1"/>
    <col min="4954" max="5120" width="9" style="5"/>
    <col min="5121" max="5209" width="4.375" style="5" customWidth="1"/>
    <col min="5210" max="5376" width="9" style="5"/>
    <col min="5377" max="5465" width="4.375" style="5" customWidth="1"/>
    <col min="5466" max="5632" width="9" style="5"/>
    <col min="5633" max="5721" width="4.375" style="5" customWidth="1"/>
    <col min="5722" max="5888" width="9" style="5"/>
    <col min="5889" max="5977" width="4.375" style="5" customWidth="1"/>
    <col min="5978" max="6144" width="9" style="5"/>
    <col min="6145" max="6233" width="4.375" style="5" customWidth="1"/>
    <col min="6234" max="6400" width="9" style="5"/>
    <col min="6401" max="6489" width="4.375" style="5" customWidth="1"/>
    <col min="6490" max="6656" width="9" style="5"/>
    <col min="6657" max="6745" width="4.375" style="5" customWidth="1"/>
    <col min="6746" max="6912" width="9" style="5"/>
    <col min="6913" max="7001" width="4.375" style="5" customWidth="1"/>
    <col min="7002" max="7168" width="9" style="5"/>
    <col min="7169" max="7257" width="4.375" style="5" customWidth="1"/>
    <col min="7258" max="7424" width="9" style="5"/>
    <col min="7425" max="7513" width="4.375" style="5" customWidth="1"/>
    <col min="7514" max="7680" width="9" style="5"/>
    <col min="7681" max="7769" width="4.375" style="5" customWidth="1"/>
    <col min="7770" max="7936" width="9" style="5"/>
    <col min="7937" max="8025" width="4.375" style="5" customWidth="1"/>
    <col min="8026" max="8192" width="9" style="5"/>
    <col min="8193" max="8281" width="4.375" style="5" customWidth="1"/>
    <col min="8282" max="8448" width="9" style="5"/>
    <col min="8449" max="8537" width="4.375" style="5" customWidth="1"/>
    <col min="8538" max="8704" width="9" style="5"/>
    <col min="8705" max="8793" width="4.375" style="5" customWidth="1"/>
    <col min="8794" max="8960" width="9" style="5"/>
    <col min="8961" max="9049" width="4.375" style="5" customWidth="1"/>
    <col min="9050" max="9216" width="9" style="5"/>
    <col min="9217" max="9305" width="4.375" style="5" customWidth="1"/>
    <col min="9306" max="9472" width="9" style="5"/>
    <col min="9473" max="9561" width="4.375" style="5" customWidth="1"/>
    <col min="9562" max="9728" width="9" style="5"/>
    <col min="9729" max="9817" width="4.375" style="5" customWidth="1"/>
    <col min="9818" max="9984" width="9" style="5"/>
    <col min="9985" max="10073" width="4.375" style="5" customWidth="1"/>
    <col min="10074" max="10240" width="9" style="5"/>
    <col min="10241" max="10329" width="4.375" style="5" customWidth="1"/>
    <col min="10330" max="10496" width="9" style="5"/>
    <col min="10497" max="10585" width="4.375" style="5" customWidth="1"/>
    <col min="10586" max="10752" width="9" style="5"/>
    <col min="10753" max="10841" width="4.375" style="5" customWidth="1"/>
    <col min="10842" max="11008" width="9" style="5"/>
    <col min="11009" max="11097" width="4.375" style="5" customWidth="1"/>
    <col min="11098" max="11264" width="9" style="5"/>
    <col min="11265" max="11353" width="4.375" style="5" customWidth="1"/>
    <col min="11354" max="11520" width="9" style="5"/>
    <col min="11521" max="11609" width="4.375" style="5" customWidth="1"/>
    <col min="11610" max="11776" width="9" style="5"/>
    <col min="11777" max="11865" width="4.375" style="5" customWidth="1"/>
    <col min="11866" max="12032" width="9" style="5"/>
    <col min="12033" max="12121" width="4.375" style="5" customWidth="1"/>
    <col min="12122" max="12288" width="9" style="5"/>
    <col min="12289" max="12377" width="4.375" style="5" customWidth="1"/>
    <col min="12378" max="12544" width="9" style="5"/>
    <col min="12545" max="12633" width="4.375" style="5" customWidth="1"/>
    <col min="12634" max="12800" width="9" style="5"/>
    <col min="12801" max="12889" width="4.375" style="5" customWidth="1"/>
    <col min="12890" max="13056" width="9" style="5"/>
    <col min="13057" max="13145" width="4.375" style="5" customWidth="1"/>
    <col min="13146" max="13312" width="9" style="5"/>
    <col min="13313" max="13401" width="4.375" style="5" customWidth="1"/>
    <col min="13402" max="13568" width="9" style="5"/>
    <col min="13569" max="13657" width="4.375" style="5" customWidth="1"/>
    <col min="13658" max="13824" width="9" style="5"/>
    <col min="13825" max="13913" width="4.375" style="5" customWidth="1"/>
    <col min="13914" max="14080" width="9" style="5"/>
    <col min="14081" max="14169" width="4.375" style="5" customWidth="1"/>
    <col min="14170" max="14336" width="9" style="5"/>
    <col min="14337" max="14425" width="4.375" style="5" customWidth="1"/>
    <col min="14426" max="14592" width="9" style="5"/>
    <col min="14593" max="14681" width="4.375" style="5" customWidth="1"/>
    <col min="14682" max="14848" width="9" style="5"/>
    <col min="14849" max="14937" width="4.375" style="5" customWidth="1"/>
    <col min="14938" max="15104" width="9" style="5"/>
    <col min="15105" max="15193" width="4.375" style="5" customWidth="1"/>
    <col min="15194" max="15360" width="9" style="5"/>
    <col min="15361" max="15449" width="4.375" style="5" customWidth="1"/>
    <col min="15450" max="15616" width="9" style="5"/>
    <col min="15617" max="15705" width="4.375" style="5" customWidth="1"/>
    <col min="15706" max="15872" width="9" style="5"/>
    <col min="15873" max="15961" width="4.375" style="5" customWidth="1"/>
    <col min="15962" max="16128" width="9" style="5"/>
    <col min="16129" max="16217" width="4.375" style="5" customWidth="1"/>
    <col min="16218" max="16384" width="9" style="5"/>
  </cols>
  <sheetData>
    <row r="1" spans="1:41" ht="18.75" customHeight="1" x14ac:dyDescent="0.3">
      <c r="A1" s="341" t="s">
        <v>1035</v>
      </c>
      <c r="AG1" s="468"/>
    </row>
    <row r="2" spans="1:41" ht="18.75" customHeight="1" thickBot="1" x14ac:dyDescent="0.35">
      <c r="A2" s="52" t="s">
        <v>735</v>
      </c>
    </row>
    <row r="3" spans="1:41" ht="18.75" customHeight="1" x14ac:dyDescent="0.3">
      <c r="A3" s="2003" t="s">
        <v>736</v>
      </c>
      <c r="B3" s="2004"/>
      <c r="C3" s="2004"/>
      <c r="D3" s="2004"/>
      <c r="E3" s="2004"/>
      <c r="F3" s="2004"/>
      <c r="G3" s="2004"/>
      <c r="H3" s="2004"/>
      <c r="I3" s="2004"/>
      <c r="J3" s="2004"/>
      <c r="K3" s="2004"/>
      <c r="L3" s="2004"/>
      <c r="M3" s="2004"/>
      <c r="N3" s="2004"/>
      <c r="O3" s="2004"/>
      <c r="P3" s="2004"/>
      <c r="Q3" s="2004"/>
      <c r="R3" s="2004"/>
      <c r="S3" s="2004"/>
      <c r="T3" s="2005"/>
      <c r="U3" s="2006" t="s">
        <v>737</v>
      </c>
      <c r="V3" s="2006"/>
      <c r="W3" s="2006"/>
      <c r="X3" s="2006"/>
      <c r="Y3" s="2006"/>
      <c r="Z3" s="2006"/>
      <c r="AA3" s="2006"/>
      <c r="AB3" s="2006"/>
      <c r="AC3" s="2006"/>
      <c r="AD3" s="2006"/>
      <c r="AE3" s="2006"/>
      <c r="AF3" s="2006"/>
      <c r="AG3" s="2006"/>
      <c r="AH3" s="2006"/>
      <c r="AI3" s="2006"/>
      <c r="AJ3" s="2006"/>
      <c r="AK3" s="2006"/>
      <c r="AL3" s="2006"/>
      <c r="AM3" s="2006"/>
      <c r="AN3" s="2007"/>
    </row>
    <row r="4" spans="1:41" ht="18.75" customHeight="1" x14ac:dyDescent="0.3">
      <c r="A4" s="2008"/>
      <c r="B4" s="2009"/>
      <c r="C4" s="2009"/>
      <c r="D4" s="2009"/>
      <c r="E4" s="2009"/>
      <c r="F4" s="2009"/>
      <c r="G4" s="2009"/>
      <c r="H4" s="2009"/>
      <c r="I4" s="2009"/>
      <c r="J4" s="2009"/>
      <c r="K4" s="2009"/>
      <c r="L4" s="2009"/>
      <c r="M4" s="2009"/>
      <c r="N4" s="2009"/>
      <c r="O4" s="2009"/>
      <c r="P4" s="2009"/>
      <c r="Q4" s="2009"/>
      <c r="R4" s="2009"/>
      <c r="S4" s="2009"/>
      <c r="T4" s="2010"/>
      <c r="U4" s="1754"/>
      <c r="V4" s="1754"/>
      <c r="W4" s="1754"/>
      <c r="X4" s="1754"/>
      <c r="Y4" s="1754"/>
      <c r="Z4" s="1754"/>
      <c r="AA4" s="1754"/>
      <c r="AB4" s="1754"/>
      <c r="AC4" s="1754"/>
      <c r="AD4" s="1754"/>
      <c r="AE4" s="1754"/>
      <c r="AF4" s="1754"/>
      <c r="AG4" s="1754"/>
      <c r="AH4" s="1754"/>
      <c r="AI4" s="1754"/>
      <c r="AJ4" s="1754"/>
      <c r="AK4" s="1754"/>
      <c r="AL4" s="1754"/>
      <c r="AM4" s="1754"/>
      <c r="AN4" s="1755"/>
    </row>
    <row r="5" spans="1:41" ht="18.75" customHeight="1" x14ac:dyDescent="0.3">
      <c r="A5" s="2008"/>
      <c r="B5" s="2009"/>
      <c r="C5" s="2009"/>
      <c r="D5" s="2009"/>
      <c r="E5" s="2009"/>
      <c r="F5" s="2009"/>
      <c r="G5" s="2009"/>
      <c r="H5" s="2009"/>
      <c r="I5" s="2009"/>
      <c r="J5" s="2009"/>
      <c r="K5" s="2009"/>
      <c r="L5" s="2009"/>
      <c r="M5" s="2009"/>
      <c r="N5" s="2009"/>
      <c r="O5" s="2009"/>
      <c r="P5" s="2009"/>
      <c r="Q5" s="2009"/>
      <c r="R5" s="2009"/>
      <c r="S5" s="2009"/>
      <c r="T5" s="2010"/>
      <c r="U5" s="1754"/>
      <c r="V5" s="1754"/>
      <c r="W5" s="1754"/>
      <c r="X5" s="1754"/>
      <c r="Y5" s="1754"/>
      <c r="Z5" s="1754"/>
      <c r="AA5" s="1754"/>
      <c r="AB5" s="1754"/>
      <c r="AC5" s="1754"/>
      <c r="AD5" s="1754"/>
      <c r="AE5" s="1754"/>
      <c r="AF5" s="1754"/>
      <c r="AG5" s="1754"/>
      <c r="AH5" s="1754"/>
      <c r="AI5" s="1754"/>
      <c r="AJ5" s="1754"/>
      <c r="AK5" s="1754"/>
      <c r="AL5" s="1754"/>
      <c r="AM5" s="1754"/>
      <c r="AN5" s="1755"/>
    </row>
    <row r="6" spans="1:41" ht="18.75" customHeight="1" x14ac:dyDescent="0.3">
      <c r="A6" s="2008"/>
      <c r="B6" s="2009"/>
      <c r="C6" s="2009"/>
      <c r="D6" s="2009"/>
      <c r="E6" s="2009"/>
      <c r="F6" s="2009"/>
      <c r="G6" s="2009"/>
      <c r="H6" s="2009"/>
      <c r="I6" s="2009"/>
      <c r="J6" s="2009"/>
      <c r="K6" s="2009"/>
      <c r="L6" s="2009"/>
      <c r="M6" s="2009"/>
      <c r="N6" s="2009"/>
      <c r="O6" s="2009"/>
      <c r="P6" s="2009"/>
      <c r="Q6" s="2009"/>
      <c r="R6" s="2009"/>
      <c r="S6" s="2009"/>
      <c r="T6" s="2010"/>
      <c r="U6" s="1754"/>
      <c r="V6" s="1754"/>
      <c r="W6" s="1754"/>
      <c r="X6" s="1754"/>
      <c r="Y6" s="1754"/>
      <c r="Z6" s="1754"/>
      <c r="AA6" s="1754"/>
      <c r="AB6" s="1754"/>
      <c r="AC6" s="1754"/>
      <c r="AD6" s="1754"/>
      <c r="AE6" s="1754"/>
      <c r="AF6" s="1754"/>
      <c r="AG6" s="1754"/>
      <c r="AH6" s="1754"/>
      <c r="AI6" s="1754"/>
      <c r="AJ6" s="1754"/>
      <c r="AK6" s="1754"/>
      <c r="AL6" s="1754"/>
      <c r="AM6" s="1754"/>
      <c r="AN6" s="1755"/>
      <c r="AO6" s="53"/>
    </row>
    <row r="7" spans="1:41" ht="18.75" customHeight="1" x14ac:dyDescent="0.3">
      <c r="A7" s="2008"/>
      <c r="B7" s="2009"/>
      <c r="C7" s="2009"/>
      <c r="D7" s="2009"/>
      <c r="E7" s="2009"/>
      <c r="F7" s="2009"/>
      <c r="G7" s="2009"/>
      <c r="H7" s="2009"/>
      <c r="I7" s="2009"/>
      <c r="J7" s="2009"/>
      <c r="K7" s="2009"/>
      <c r="L7" s="2009"/>
      <c r="M7" s="2009"/>
      <c r="N7" s="2009"/>
      <c r="O7" s="2009"/>
      <c r="P7" s="2009"/>
      <c r="Q7" s="2009"/>
      <c r="R7" s="2009"/>
      <c r="S7" s="2009"/>
      <c r="T7" s="2010"/>
      <c r="U7" s="1754"/>
      <c r="V7" s="1754"/>
      <c r="W7" s="1754"/>
      <c r="X7" s="1754"/>
      <c r="Y7" s="1754"/>
      <c r="Z7" s="1754"/>
      <c r="AA7" s="1754"/>
      <c r="AB7" s="1754"/>
      <c r="AC7" s="1754"/>
      <c r="AD7" s="1754"/>
      <c r="AE7" s="1754"/>
      <c r="AF7" s="1754"/>
      <c r="AG7" s="1754"/>
      <c r="AH7" s="1754"/>
      <c r="AI7" s="1754"/>
      <c r="AJ7" s="1754"/>
      <c r="AK7" s="1754"/>
      <c r="AL7" s="1754"/>
      <c r="AM7" s="1754"/>
      <c r="AN7" s="1755"/>
      <c r="AO7" s="181"/>
    </row>
    <row r="8" spans="1:41" ht="18.75" customHeight="1" x14ac:dyDescent="0.3">
      <c r="A8" s="2008"/>
      <c r="B8" s="2009"/>
      <c r="C8" s="2009"/>
      <c r="D8" s="2009"/>
      <c r="E8" s="2009"/>
      <c r="F8" s="2009"/>
      <c r="G8" s="2009"/>
      <c r="H8" s="2009"/>
      <c r="I8" s="2009"/>
      <c r="J8" s="2009"/>
      <c r="K8" s="2009"/>
      <c r="L8" s="2009"/>
      <c r="M8" s="2009"/>
      <c r="N8" s="2009"/>
      <c r="O8" s="2009"/>
      <c r="P8" s="2009"/>
      <c r="Q8" s="2009"/>
      <c r="R8" s="2009"/>
      <c r="S8" s="2009"/>
      <c r="T8" s="2010"/>
      <c r="U8" s="1754"/>
      <c r="V8" s="1754"/>
      <c r="W8" s="1754"/>
      <c r="X8" s="1754"/>
      <c r="Y8" s="1754"/>
      <c r="Z8" s="1754"/>
      <c r="AA8" s="1754"/>
      <c r="AB8" s="1754"/>
      <c r="AC8" s="1754"/>
      <c r="AD8" s="1754"/>
      <c r="AE8" s="1754"/>
      <c r="AF8" s="1754"/>
      <c r="AG8" s="1754"/>
      <c r="AH8" s="1754"/>
      <c r="AI8" s="1754"/>
      <c r="AJ8" s="1754"/>
      <c r="AK8" s="1754"/>
      <c r="AL8" s="1754"/>
      <c r="AM8" s="1754"/>
      <c r="AN8" s="1755"/>
      <c r="AO8" s="181"/>
    </row>
    <row r="9" spans="1:41" ht="18.75" customHeight="1" x14ac:dyDescent="0.3">
      <c r="A9" s="2008"/>
      <c r="B9" s="2009"/>
      <c r="C9" s="2009"/>
      <c r="D9" s="2009"/>
      <c r="E9" s="2009"/>
      <c r="F9" s="2009"/>
      <c r="G9" s="2009"/>
      <c r="H9" s="2009"/>
      <c r="I9" s="2009"/>
      <c r="J9" s="2009"/>
      <c r="K9" s="2009"/>
      <c r="L9" s="2009"/>
      <c r="M9" s="2009"/>
      <c r="N9" s="2009"/>
      <c r="O9" s="2009"/>
      <c r="P9" s="2009"/>
      <c r="Q9" s="2009"/>
      <c r="R9" s="2009"/>
      <c r="S9" s="2009"/>
      <c r="T9" s="2010"/>
      <c r="U9" s="1754"/>
      <c r="V9" s="1754"/>
      <c r="W9" s="1754"/>
      <c r="X9" s="1754"/>
      <c r="Y9" s="1754"/>
      <c r="Z9" s="1754"/>
      <c r="AA9" s="1754"/>
      <c r="AB9" s="1754"/>
      <c r="AC9" s="1754"/>
      <c r="AD9" s="1754"/>
      <c r="AE9" s="1754"/>
      <c r="AF9" s="1754"/>
      <c r="AG9" s="1754"/>
      <c r="AH9" s="1754"/>
      <c r="AI9" s="1754"/>
      <c r="AJ9" s="1754"/>
      <c r="AK9" s="1754"/>
      <c r="AL9" s="1754"/>
      <c r="AM9" s="1754"/>
      <c r="AN9" s="1755"/>
      <c r="AO9" s="181"/>
    </row>
    <row r="10" spans="1:41" ht="18.75" customHeight="1" x14ac:dyDescent="0.3">
      <c r="A10" s="2008"/>
      <c r="B10" s="2009"/>
      <c r="C10" s="2009"/>
      <c r="D10" s="2009"/>
      <c r="E10" s="2009"/>
      <c r="F10" s="2009"/>
      <c r="G10" s="2009"/>
      <c r="H10" s="2009"/>
      <c r="I10" s="2009"/>
      <c r="J10" s="2009"/>
      <c r="K10" s="2009"/>
      <c r="L10" s="2009"/>
      <c r="M10" s="2009"/>
      <c r="N10" s="2009"/>
      <c r="O10" s="2009"/>
      <c r="P10" s="2009"/>
      <c r="Q10" s="2009"/>
      <c r="R10" s="2009"/>
      <c r="S10" s="2009"/>
      <c r="T10" s="2010"/>
      <c r="U10" s="1754"/>
      <c r="V10" s="1754"/>
      <c r="W10" s="1754"/>
      <c r="X10" s="1754"/>
      <c r="Y10" s="1754"/>
      <c r="Z10" s="1754"/>
      <c r="AA10" s="1754"/>
      <c r="AB10" s="1754"/>
      <c r="AC10" s="1754"/>
      <c r="AD10" s="1754"/>
      <c r="AE10" s="1754"/>
      <c r="AF10" s="1754"/>
      <c r="AG10" s="1754"/>
      <c r="AH10" s="1754"/>
      <c r="AI10" s="1754"/>
      <c r="AJ10" s="1754"/>
      <c r="AK10" s="1754"/>
      <c r="AL10" s="1754"/>
      <c r="AM10" s="1754"/>
      <c r="AN10" s="1755"/>
      <c r="AO10" s="181"/>
    </row>
    <row r="11" spans="1:41" ht="18.75" customHeight="1" x14ac:dyDescent="0.3">
      <c r="A11" s="2008"/>
      <c r="B11" s="2009"/>
      <c r="C11" s="2009"/>
      <c r="D11" s="2009"/>
      <c r="E11" s="2009"/>
      <c r="F11" s="2009"/>
      <c r="G11" s="2009"/>
      <c r="H11" s="2009"/>
      <c r="I11" s="2009"/>
      <c r="J11" s="2009"/>
      <c r="K11" s="2009"/>
      <c r="L11" s="2009"/>
      <c r="M11" s="2009"/>
      <c r="N11" s="2009"/>
      <c r="O11" s="2009"/>
      <c r="P11" s="2009"/>
      <c r="Q11" s="2009"/>
      <c r="R11" s="2009"/>
      <c r="S11" s="2009"/>
      <c r="T11" s="2010"/>
      <c r="U11" s="1754"/>
      <c r="V11" s="1754"/>
      <c r="W11" s="1754"/>
      <c r="X11" s="1754"/>
      <c r="Y11" s="1754"/>
      <c r="Z11" s="1754"/>
      <c r="AA11" s="1754"/>
      <c r="AB11" s="1754"/>
      <c r="AC11" s="1754"/>
      <c r="AD11" s="1754"/>
      <c r="AE11" s="1754"/>
      <c r="AF11" s="1754"/>
      <c r="AG11" s="1754"/>
      <c r="AH11" s="1754"/>
      <c r="AI11" s="1754"/>
      <c r="AJ11" s="1754"/>
      <c r="AK11" s="1754"/>
      <c r="AL11" s="1754"/>
      <c r="AM11" s="1754"/>
      <c r="AN11" s="1755"/>
      <c r="AO11" s="181"/>
    </row>
    <row r="12" spans="1:41" ht="18.75" customHeight="1" x14ac:dyDescent="0.3">
      <c r="A12" s="2008"/>
      <c r="B12" s="2009"/>
      <c r="C12" s="2009"/>
      <c r="D12" s="2009"/>
      <c r="E12" s="2009"/>
      <c r="F12" s="2009"/>
      <c r="G12" s="2009"/>
      <c r="H12" s="2009"/>
      <c r="I12" s="2009"/>
      <c r="J12" s="2009"/>
      <c r="K12" s="2009"/>
      <c r="L12" s="2009"/>
      <c r="M12" s="2009"/>
      <c r="N12" s="2009"/>
      <c r="O12" s="2009"/>
      <c r="P12" s="2009"/>
      <c r="Q12" s="2009"/>
      <c r="R12" s="2009"/>
      <c r="S12" s="2009"/>
      <c r="T12" s="2010"/>
      <c r="U12" s="1754"/>
      <c r="V12" s="1754"/>
      <c r="W12" s="1754"/>
      <c r="X12" s="1754"/>
      <c r="Y12" s="1754"/>
      <c r="Z12" s="1754"/>
      <c r="AA12" s="1754"/>
      <c r="AB12" s="1754"/>
      <c r="AC12" s="1754"/>
      <c r="AD12" s="1754"/>
      <c r="AE12" s="1754"/>
      <c r="AF12" s="1754"/>
      <c r="AG12" s="1754"/>
      <c r="AH12" s="1754"/>
      <c r="AI12" s="1754"/>
      <c r="AJ12" s="1754"/>
      <c r="AK12" s="1754"/>
      <c r="AL12" s="1754"/>
      <c r="AM12" s="1754"/>
      <c r="AN12" s="1755"/>
      <c r="AO12" s="181"/>
    </row>
    <row r="13" spans="1:41" ht="18.75" customHeight="1" x14ac:dyDescent="0.3">
      <c r="A13" s="2008"/>
      <c r="B13" s="2009"/>
      <c r="C13" s="2009"/>
      <c r="D13" s="2009"/>
      <c r="E13" s="2009"/>
      <c r="F13" s="2009"/>
      <c r="G13" s="2009"/>
      <c r="H13" s="2009"/>
      <c r="I13" s="2009"/>
      <c r="J13" s="2009"/>
      <c r="K13" s="2009"/>
      <c r="L13" s="2009"/>
      <c r="M13" s="2009"/>
      <c r="N13" s="2009"/>
      <c r="O13" s="2009"/>
      <c r="P13" s="2009"/>
      <c r="Q13" s="2009"/>
      <c r="R13" s="2009"/>
      <c r="S13" s="2009"/>
      <c r="T13" s="2010"/>
      <c r="U13" s="1754"/>
      <c r="V13" s="1754"/>
      <c r="W13" s="1754"/>
      <c r="X13" s="1754"/>
      <c r="Y13" s="1754"/>
      <c r="Z13" s="1754"/>
      <c r="AA13" s="1754"/>
      <c r="AB13" s="1754"/>
      <c r="AC13" s="1754"/>
      <c r="AD13" s="1754"/>
      <c r="AE13" s="1754"/>
      <c r="AF13" s="1754"/>
      <c r="AG13" s="1754"/>
      <c r="AH13" s="1754"/>
      <c r="AI13" s="1754"/>
      <c r="AJ13" s="1754"/>
      <c r="AK13" s="1754"/>
      <c r="AL13" s="1754"/>
      <c r="AM13" s="1754"/>
      <c r="AN13" s="1755"/>
      <c r="AO13" s="181"/>
    </row>
    <row r="14" spans="1:41" ht="18.75" customHeight="1" x14ac:dyDescent="0.3">
      <c r="A14" s="2008"/>
      <c r="B14" s="2009"/>
      <c r="C14" s="2009"/>
      <c r="D14" s="2009"/>
      <c r="E14" s="2009"/>
      <c r="F14" s="2009"/>
      <c r="G14" s="2009"/>
      <c r="H14" s="2009"/>
      <c r="I14" s="2009"/>
      <c r="J14" s="2009"/>
      <c r="K14" s="2009"/>
      <c r="L14" s="2009"/>
      <c r="M14" s="2009"/>
      <c r="N14" s="2009"/>
      <c r="O14" s="2009"/>
      <c r="P14" s="2009"/>
      <c r="Q14" s="2009"/>
      <c r="R14" s="2009"/>
      <c r="S14" s="2009"/>
      <c r="T14" s="2010"/>
      <c r="U14" s="1754"/>
      <c r="V14" s="1754"/>
      <c r="W14" s="1754"/>
      <c r="X14" s="1754"/>
      <c r="Y14" s="1754"/>
      <c r="Z14" s="1754"/>
      <c r="AA14" s="1754"/>
      <c r="AB14" s="1754"/>
      <c r="AC14" s="1754"/>
      <c r="AD14" s="1754"/>
      <c r="AE14" s="1754"/>
      <c r="AF14" s="1754"/>
      <c r="AG14" s="1754"/>
      <c r="AH14" s="1754"/>
      <c r="AI14" s="1754"/>
      <c r="AJ14" s="1754"/>
      <c r="AK14" s="1754"/>
      <c r="AL14" s="1754"/>
      <c r="AM14" s="1754"/>
      <c r="AN14" s="1755"/>
      <c r="AO14" s="181"/>
    </row>
    <row r="15" spans="1:41" ht="18.75" customHeight="1" x14ac:dyDescent="0.3">
      <c r="A15" s="2008"/>
      <c r="B15" s="2009"/>
      <c r="C15" s="2009"/>
      <c r="D15" s="2009"/>
      <c r="E15" s="2009"/>
      <c r="F15" s="2009"/>
      <c r="G15" s="2009"/>
      <c r="H15" s="2009"/>
      <c r="I15" s="2009"/>
      <c r="J15" s="2009"/>
      <c r="K15" s="2009"/>
      <c r="L15" s="2009"/>
      <c r="M15" s="2009"/>
      <c r="N15" s="2009"/>
      <c r="O15" s="2009"/>
      <c r="P15" s="2009"/>
      <c r="Q15" s="2009"/>
      <c r="R15" s="2009"/>
      <c r="S15" s="2009"/>
      <c r="T15" s="2010"/>
      <c r="U15" s="1754"/>
      <c r="V15" s="1754"/>
      <c r="W15" s="1754"/>
      <c r="X15" s="1754"/>
      <c r="Y15" s="1754"/>
      <c r="Z15" s="1754"/>
      <c r="AA15" s="1754"/>
      <c r="AB15" s="1754"/>
      <c r="AC15" s="1754"/>
      <c r="AD15" s="1754"/>
      <c r="AE15" s="1754"/>
      <c r="AF15" s="1754"/>
      <c r="AG15" s="1754"/>
      <c r="AH15" s="1754"/>
      <c r="AI15" s="1754"/>
      <c r="AJ15" s="1754"/>
      <c r="AK15" s="1754"/>
      <c r="AL15" s="1754"/>
      <c r="AM15" s="1754"/>
      <c r="AN15" s="1755"/>
      <c r="AO15" s="181"/>
    </row>
    <row r="16" spans="1:41" ht="18.75" customHeight="1" x14ac:dyDescent="0.3">
      <c r="A16" s="2008"/>
      <c r="B16" s="2009"/>
      <c r="C16" s="2009"/>
      <c r="D16" s="2009"/>
      <c r="E16" s="2009"/>
      <c r="F16" s="2009"/>
      <c r="G16" s="2009"/>
      <c r="H16" s="2009"/>
      <c r="I16" s="2009"/>
      <c r="J16" s="2009"/>
      <c r="K16" s="2009"/>
      <c r="L16" s="2009"/>
      <c r="M16" s="2009"/>
      <c r="N16" s="2009"/>
      <c r="O16" s="2009"/>
      <c r="P16" s="2009"/>
      <c r="Q16" s="2009"/>
      <c r="R16" s="2009"/>
      <c r="S16" s="2009"/>
      <c r="T16" s="2010"/>
      <c r="U16" s="1754"/>
      <c r="V16" s="1754"/>
      <c r="W16" s="1754"/>
      <c r="X16" s="1754"/>
      <c r="Y16" s="1754"/>
      <c r="Z16" s="1754"/>
      <c r="AA16" s="1754"/>
      <c r="AB16" s="1754"/>
      <c r="AC16" s="1754"/>
      <c r="AD16" s="1754"/>
      <c r="AE16" s="1754"/>
      <c r="AF16" s="1754"/>
      <c r="AG16" s="1754"/>
      <c r="AH16" s="1754"/>
      <c r="AI16" s="1754"/>
      <c r="AJ16" s="1754"/>
      <c r="AK16" s="1754"/>
      <c r="AL16" s="1754"/>
      <c r="AM16" s="1754"/>
      <c r="AN16" s="1755"/>
      <c r="AO16" s="181"/>
    </row>
    <row r="17" spans="1:42" ht="18.75" customHeight="1" x14ac:dyDescent="0.3">
      <c r="A17" s="2008"/>
      <c r="B17" s="2009"/>
      <c r="C17" s="2009"/>
      <c r="D17" s="2009"/>
      <c r="E17" s="2009"/>
      <c r="F17" s="2009"/>
      <c r="G17" s="2009"/>
      <c r="H17" s="2009"/>
      <c r="I17" s="2009"/>
      <c r="J17" s="2009"/>
      <c r="K17" s="2009"/>
      <c r="L17" s="2009"/>
      <c r="M17" s="2009"/>
      <c r="N17" s="2009"/>
      <c r="O17" s="2009"/>
      <c r="P17" s="2009"/>
      <c r="Q17" s="2009"/>
      <c r="R17" s="2009"/>
      <c r="S17" s="2009"/>
      <c r="T17" s="2010"/>
      <c r="U17" s="1754"/>
      <c r="V17" s="1754"/>
      <c r="W17" s="1754"/>
      <c r="X17" s="1754"/>
      <c r="Y17" s="1754"/>
      <c r="Z17" s="1754"/>
      <c r="AA17" s="1754"/>
      <c r="AB17" s="1754"/>
      <c r="AC17" s="1754"/>
      <c r="AD17" s="1754"/>
      <c r="AE17" s="1754"/>
      <c r="AF17" s="1754"/>
      <c r="AG17" s="1754"/>
      <c r="AH17" s="1754"/>
      <c r="AI17" s="1754"/>
      <c r="AJ17" s="1754"/>
      <c r="AK17" s="1754"/>
      <c r="AL17" s="1754"/>
      <c r="AM17" s="1754"/>
      <c r="AN17" s="1755"/>
      <c r="AO17" s="181"/>
    </row>
    <row r="18" spans="1:42" ht="18.75" customHeight="1" x14ac:dyDescent="0.3">
      <c r="A18" s="2008"/>
      <c r="B18" s="2009"/>
      <c r="C18" s="2009"/>
      <c r="D18" s="2009"/>
      <c r="E18" s="2009"/>
      <c r="F18" s="2009"/>
      <c r="G18" s="2009"/>
      <c r="H18" s="2009"/>
      <c r="I18" s="2009"/>
      <c r="J18" s="2009"/>
      <c r="K18" s="2009"/>
      <c r="L18" s="2009"/>
      <c r="M18" s="2009"/>
      <c r="N18" s="2009"/>
      <c r="O18" s="2009"/>
      <c r="P18" s="2009"/>
      <c r="Q18" s="2009"/>
      <c r="R18" s="2009"/>
      <c r="S18" s="2009"/>
      <c r="T18" s="2010"/>
      <c r="U18" s="1754"/>
      <c r="V18" s="1754"/>
      <c r="W18" s="1754"/>
      <c r="X18" s="1754"/>
      <c r="Y18" s="1754"/>
      <c r="Z18" s="1754"/>
      <c r="AA18" s="1754"/>
      <c r="AB18" s="1754"/>
      <c r="AC18" s="1754"/>
      <c r="AD18" s="1754"/>
      <c r="AE18" s="1754"/>
      <c r="AF18" s="1754"/>
      <c r="AG18" s="1754"/>
      <c r="AH18" s="1754"/>
      <c r="AI18" s="1754"/>
      <c r="AJ18" s="1754"/>
      <c r="AK18" s="1754"/>
      <c r="AL18" s="1754"/>
      <c r="AM18" s="1754"/>
      <c r="AN18" s="1755"/>
      <c r="AO18" s="181"/>
    </row>
    <row r="19" spans="1:42" ht="18.75" customHeight="1" x14ac:dyDescent="0.3">
      <c r="A19" s="2008"/>
      <c r="B19" s="2009"/>
      <c r="C19" s="2009"/>
      <c r="D19" s="2009"/>
      <c r="E19" s="2009"/>
      <c r="F19" s="2009"/>
      <c r="G19" s="2009"/>
      <c r="H19" s="2009"/>
      <c r="I19" s="2009"/>
      <c r="J19" s="2009"/>
      <c r="K19" s="2009"/>
      <c r="L19" s="2009"/>
      <c r="M19" s="2009"/>
      <c r="N19" s="2009"/>
      <c r="O19" s="2009"/>
      <c r="P19" s="2009"/>
      <c r="Q19" s="2009"/>
      <c r="R19" s="2009"/>
      <c r="S19" s="2009"/>
      <c r="T19" s="2010"/>
      <c r="U19" s="2011" t="s">
        <v>738</v>
      </c>
      <c r="V19" s="2012"/>
      <c r="W19" s="2012"/>
      <c r="X19" s="2012"/>
      <c r="Y19" s="2012"/>
      <c r="Z19" s="2012"/>
      <c r="AA19" s="2012"/>
      <c r="AB19" s="2012"/>
      <c r="AC19" s="2012"/>
      <c r="AD19" s="2012"/>
      <c r="AE19" s="2012"/>
      <c r="AF19" s="2012"/>
      <c r="AG19" s="2012"/>
      <c r="AH19" s="2012"/>
      <c r="AI19" s="2012"/>
      <c r="AJ19" s="2012"/>
      <c r="AK19" s="2012"/>
      <c r="AL19" s="2012"/>
      <c r="AM19" s="2012"/>
      <c r="AN19" s="2013"/>
      <c r="AO19" s="181"/>
    </row>
    <row r="20" spans="1:42" ht="18.75" customHeight="1" thickBot="1" x14ac:dyDescent="0.35">
      <c r="A20" s="2008"/>
      <c r="B20" s="2009"/>
      <c r="C20" s="2009"/>
      <c r="D20" s="2009"/>
      <c r="E20" s="2009"/>
      <c r="F20" s="2009"/>
      <c r="G20" s="2009"/>
      <c r="H20" s="2009"/>
      <c r="I20" s="2009"/>
      <c r="J20" s="2009"/>
      <c r="K20" s="2009"/>
      <c r="L20" s="2009"/>
      <c r="M20" s="2009"/>
      <c r="N20" s="2009"/>
      <c r="O20" s="2009"/>
      <c r="P20" s="2009"/>
      <c r="Q20" s="2009"/>
      <c r="R20" s="2009"/>
      <c r="S20" s="2009"/>
      <c r="T20" s="2010"/>
      <c r="U20" s="477"/>
      <c r="V20" s="2016" t="s">
        <v>753</v>
      </c>
      <c r="W20" s="2016"/>
      <c r="X20" s="2016"/>
      <c r="Y20" s="2016"/>
      <c r="Z20" s="2016"/>
      <c r="AA20" s="2016"/>
      <c r="AB20" s="2016"/>
      <c r="AC20" s="2016"/>
      <c r="AD20" s="2016"/>
      <c r="AE20" s="2016"/>
      <c r="AF20" s="478"/>
      <c r="AG20" s="2014" t="s">
        <v>739</v>
      </c>
      <c r="AH20" s="2014"/>
      <c r="AI20" s="2014"/>
      <c r="AJ20" s="2014"/>
      <c r="AK20" s="478"/>
      <c r="AL20" s="2014" t="s">
        <v>740</v>
      </c>
      <c r="AM20" s="2014"/>
      <c r="AN20" s="2015"/>
      <c r="AO20" s="53"/>
      <c r="AP20" s="53"/>
    </row>
    <row r="21" spans="1:42" ht="18.75" customHeight="1" x14ac:dyDescent="0.3">
      <c r="A21" s="1994" t="s">
        <v>7</v>
      </c>
      <c r="B21" s="1995"/>
      <c r="C21" s="1995"/>
      <c r="D21" s="1995"/>
      <c r="E21" s="1995"/>
      <c r="F21" s="1995"/>
      <c r="G21" s="1995"/>
      <c r="H21" s="1995"/>
      <c r="I21" s="1995"/>
      <c r="J21" s="1995"/>
      <c r="K21" s="1995"/>
      <c r="L21" s="1995"/>
      <c r="M21" s="1995"/>
      <c r="N21" s="1995"/>
      <c r="O21" s="1995"/>
      <c r="P21" s="1995"/>
      <c r="Q21" s="1995"/>
      <c r="R21" s="1995"/>
      <c r="S21" s="1995"/>
      <c r="T21" s="1996"/>
      <c r="Z21" s="53"/>
      <c r="AA21" s="53"/>
      <c r="AB21" s="53"/>
      <c r="AC21" s="53"/>
      <c r="AD21" s="53"/>
      <c r="AE21" s="53"/>
      <c r="AF21" s="53"/>
      <c r="AG21" s="53"/>
      <c r="AH21" s="53"/>
      <c r="AI21" s="53"/>
      <c r="AJ21" s="53"/>
      <c r="AK21" s="53"/>
      <c r="AL21" s="53"/>
      <c r="AM21" s="53"/>
      <c r="AN21" s="53"/>
      <c r="AO21" s="53"/>
    </row>
    <row r="22" spans="1:42" ht="18.75" customHeight="1" x14ac:dyDescent="0.3">
      <c r="A22" s="1997"/>
      <c r="B22" s="1754"/>
      <c r="C22" s="1754"/>
      <c r="D22" s="1754"/>
      <c r="E22" s="1754"/>
      <c r="F22" s="1754"/>
      <c r="G22" s="1754"/>
      <c r="H22" s="1754"/>
      <c r="I22" s="1754"/>
      <c r="J22" s="1754"/>
      <c r="K22" s="1754"/>
      <c r="L22" s="1754"/>
      <c r="M22" s="1754"/>
      <c r="N22" s="1754"/>
      <c r="O22" s="1754"/>
      <c r="P22" s="1754"/>
      <c r="Q22" s="1754"/>
      <c r="R22" s="1754"/>
      <c r="S22" s="1754"/>
      <c r="T22" s="1755"/>
      <c r="U22" s="52" t="s">
        <v>741</v>
      </c>
      <c r="AA22" s="53"/>
      <c r="AB22" s="53"/>
      <c r="AC22" s="53"/>
      <c r="AD22" s="53"/>
      <c r="AE22" s="53"/>
      <c r="AF22" s="53"/>
      <c r="AG22" s="53"/>
      <c r="AH22" s="53"/>
      <c r="AI22" s="53"/>
      <c r="AJ22" s="53"/>
      <c r="AK22" s="53"/>
      <c r="AL22" s="53"/>
      <c r="AM22" s="53"/>
      <c r="AN22" s="53"/>
      <c r="AO22" s="53"/>
    </row>
    <row r="23" spans="1:42" ht="18.75" customHeight="1" thickBot="1" x14ac:dyDescent="0.35">
      <c r="A23" s="1997"/>
      <c r="B23" s="1754"/>
      <c r="C23" s="1754"/>
      <c r="D23" s="1754"/>
      <c r="E23" s="1754"/>
      <c r="F23" s="1754"/>
      <c r="G23" s="1754"/>
      <c r="H23" s="1754"/>
      <c r="I23" s="1754"/>
      <c r="J23" s="1754"/>
      <c r="K23" s="1754"/>
      <c r="L23" s="1754"/>
      <c r="M23" s="1754"/>
      <c r="N23" s="1754"/>
      <c r="O23" s="1754"/>
      <c r="P23" s="1754"/>
      <c r="Q23" s="1754"/>
      <c r="R23" s="1754"/>
      <c r="S23" s="1754"/>
      <c r="T23" s="1755"/>
      <c r="U23" s="52" t="s">
        <v>742</v>
      </c>
      <c r="AA23" s="53"/>
      <c r="AB23" s="53"/>
      <c r="AD23" s="53"/>
      <c r="AE23" s="53"/>
      <c r="AF23" s="53"/>
      <c r="AG23" s="53"/>
      <c r="AH23" s="53"/>
      <c r="AI23" s="53"/>
      <c r="AJ23" s="53"/>
      <c r="AK23" s="53"/>
      <c r="AL23" s="53"/>
      <c r="AM23" s="53"/>
      <c r="AN23" s="53"/>
      <c r="AO23" s="53"/>
    </row>
    <row r="24" spans="1:42" ht="18.75" customHeight="1" x14ac:dyDescent="0.3">
      <c r="A24" s="1997"/>
      <c r="B24" s="1754"/>
      <c r="C24" s="1754"/>
      <c r="D24" s="1754"/>
      <c r="E24" s="1754"/>
      <c r="F24" s="1754"/>
      <c r="G24" s="1754"/>
      <c r="H24" s="1754"/>
      <c r="I24" s="1754"/>
      <c r="J24" s="1754"/>
      <c r="K24" s="1754"/>
      <c r="L24" s="1754"/>
      <c r="M24" s="1754"/>
      <c r="N24" s="1754"/>
      <c r="O24" s="1754"/>
      <c r="P24" s="1754"/>
      <c r="Q24" s="1754"/>
      <c r="R24" s="1754"/>
      <c r="S24" s="1754"/>
      <c r="T24" s="1998"/>
      <c r="U24" s="706" t="s">
        <v>743</v>
      </c>
      <c r="V24" s="707"/>
      <c r="W24" s="707"/>
      <c r="X24" s="707"/>
      <c r="Y24" s="708"/>
      <c r="Z24" s="469"/>
      <c r="AA24" s="1927" t="s">
        <v>744</v>
      </c>
      <c r="AB24" s="1927"/>
      <c r="AC24" s="1787"/>
      <c r="AD24" s="1787"/>
      <c r="AE24" s="1787"/>
      <c r="AF24" s="1787"/>
      <c r="AG24" s="1787"/>
      <c r="AH24" s="1787"/>
      <c r="AI24" s="1787"/>
      <c r="AJ24" s="1787"/>
      <c r="AK24" s="1787"/>
      <c r="AL24" s="1787"/>
      <c r="AM24" s="1787"/>
      <c r="AN24" s="1818" t="s">
        <v>686</v>
      </c>
      <c r="AO24" s="53"/>
    </row>
    <row r="25" spans="1:42" ht="18.75" customHeight="1" x14ac:dyDescent="0.3">
      <c r="A25" s="1997"/>
      <c r="B25" s="1754"/>
      <c r="C25" s="1754"/>
      <c r="D25" s="1754"/>
      <c r="E25" s="1754"/>
      <c r="F25" s="1754"/>
      <c r="G25" s="1754"/>
      <c r="H25" s="1754"/>
      <c r="I25" s="1754"/>
      <c r="J25" s="1754"/>
      <c r="K25" s="1754"/>
      <c r="L25" s="1754"/>
      <c r="M25" s="1754"/>
      <c r="N25" s="1754"/>
      <c r="O25" s="1754"/>
      <c r="P25" s="1754"/>
      <c r="Q25" s="1754"/>
      <c r="R25" s="1754"/>
      <c r="S25" s="1754"/>
      <c r="T25" s="1998"/>
      <c r="U25" s="730"/>
      <c r="V25" s="731"/>
      <c r="W25" s="731"/>
      <c r="X25" s="731"/>
      <c r="Y25" s="732"/>
      <c r="Z25" s="470"/>
      <c r="AA25" s="1765"/>
      <c r="AB25" s="1765"/>
      <c r="AC25" s="733"/>
      <c r="AD25" s="733"/>
      <c r="AE25" s="733"/>
      <c r="AF25" s="733"/>
      <c r="AG25" s="733"/>
      <c r="AH25" s="733"/>
      <c r="AI25" s="733"/>
      <c r="AJ25" s="733"/>
      <c r="AK25" s="733"/>
      <c r="AL25" s="733"/>
      <c r="AM25" s="733"/>
      <c r="AN25" s="1991"/>
      <c r="AO25" s="53"/>
    </row>
    <row r="26" spans="1:42" ht="18.75" customHeight="1" x14ac:dyDescent="0.3">
      <c r="A26" s="1997"/>
      <c r="B26" s="1754"/>
      <c r="C26" s="1754"/>
      <c r="D26" s="1754"/>
      <c r="E26" s="1754"/>
      <c r="F26" s="1754"/>
      <c r="G26" s="1754"/>
      <c r="H26" s="1754"/>
      <c r="I26" s="1754"/>
      <c r="J26" s="1754"/>
      <c r="K26" s="1754"/>
      <c r="L26" s="1754"/>
      <c r="M26" s="1754"/>
      <c r="N26" s="1754"/>
      <c r="O26" s="1754"/>
      <c r="P26" s="1754"/>
      <c r="Q26" s="1754"/>
      <c r="R26" s="1754"/>
      <c r="S26" s="1754"/>
      <c r="T26" s="1998"/>
      <c r="U26" s="709"/>
      <c r="V26" s="628"/>
      <c r="W26" s="628"/>
      <c r="X26" s="628"/>
      <c r="Y26" s="651"/>
      <c r="Z26" s="470"/>
      <c r="AA26" s="1765" t="s">
        <v>745</v>
      </c>
      <c r="AB26" s="1765"/>
      <c r="AC26" s="1765"/>
      <c r="AD26" s="1765"/>
      <c r="AE26" s="1768"/>
      <c r="AF26" s="67"/>
      <c r="AG26" s="67"/>
      <c r="AH26" s="1768" t="s">
        <v>746</v>
      </c>
      <c r="AI26" s="1768"/>
      <c r="AJ26" s="1768"/>
      <c r="AK26" s="1768"/>
      <c r="AL26" s="1768"/>
      <c r="AM26" s="67"/>
      <c r="AN26" s="68"/>
      <c r="AO26" s="53"/>
    </row>
    <row r="27" spans="1:42" ht="18.75" customHeight="1" x14ac:dyDescent="0.3">
      <c r="A27" s="1997"/>
      <c r="B27" s="1754"/>
      <c r="C27" s="1754"/>
      <c r="D27" s="1754"/>
      <c r="E27" s="1754"/>
      <c r="F27" s="1754"/>
      <c r="G27" s="1754"/>
      <c r="H27" s="1754"/>
      <c r="I27" s="1754"/>
      <c r="J27" s="1754"/>
      <c r="K27" s="1754"/>
      <c r="L27" s="1754"/>
      <c r="M27" s="1754"/>
      <c r="N27" s="1754"/>
      <c r="O27" s="1754"/>
      <c r="P27" s="1754"/>
      <c r="Q27" s="1754"/>
      <c r="R27" s="1754"/>
      <c r="S27" s="1754"/>
      <c r="T27" s="1998"/>
      <c r="U27" s="676" t="s">
        <v>901</v>
      </c>
      <c r="V27" s="677"/>
      <c r="W27" s="677"/>
      <c r="X27" s="677"/>
      <c r="Y27" s="677"/>
      <c r="Z27" s="463"/>
      <c r="AA27" s="726" t="s">
        <v>264</v>
      </c>
      <c r="AB27" s="64"/>
      <c r="AC27" s="64"/>
      <c r="AD27" s="1044" t="s">
        <v>265</v>
      </c>
      <c r="AE27" s="1893" t="s">
        <v>747</v>
      </c>
      <c r="AF27" s="721"/>
      <c r="AG27" s="721"/>
      <c r="AH27" s="721"/>
      <c r="AI27" s="722"/>
      <c r="AJ27" s="463"/>
      <c r="AK27" s="726" t="s">
        <v>264</v>
      </c>
      <c r="AL27" s="64"/>
      <c r="AM27" s="64"/>
      <c r="AN27" s="1099" t="s">
        <v>265</v>
      </c>
      <c r="AO27" s="53"/>
    </row>
    <row r="28" spans="1:42" ht="18.75" customHeight="1" x14ac:dyDescent="0.3">
      <c r="A28" s="1997"/>
      <c r="B28" s="1754"/>
      <c r="C28" s="1754"/>
      <c r="D28" s="1754"/>
      <c r="E28" s="1754"/>
      <c r="F28" s="1754"/>
      <c r="G28" s="1754"/>
      <c r="H28" s="1754"/>
      <c r="I28" s="1754"/>
      <c r="J28" s="1754"/>
      <c r="K28" s="1754"/>
      <c r="L28" s="1754"/>
      <c r="M28" s="1754"/>
      <c r="N28" s="1754"/>
      <c r="O28" s="1754"/>
      <c r="P28" s="1754"/>
      <c r="Q28" s="1754"/>
      <c r="R28" s="1754"/>
      <c r="S28" s="1754"/>
      <c r="T28" s="1998"/>
      <c r="U28" s="730"/>
      <c r="V28" s="731"/>
      <c r="W28" s="731"/>
      <c r="X28" s="731"/>
      <c r="Y28" s="731"/>
      <c r="Z28" s="464"/>
      <c r="AA28" s="627"/>
      <c r="AB28" s="67"/>
      <c r="AC28" s="67"/>
      <c r="AD28" s="1045"/>
      <c r="AE28" s="1029"/>
      <c r="AF28" s="1993"/>
      <c r="AG28" s="1993"/>
      <c r="AH28" s="1993"/>
      <c r="AI28" s="1030"/>
      <c r="AJ28" s="464"/>
      <c r="AK28" s="627"/>
      <c r="AL28" s="67"/>
      <c r="AM28" s="67"/>
      <c r="AN28" s="1100"/>
      <c r="AO28" s="53"/>
    </row>
    <row r="29" spans="1:42" ht="18.75" customHeight="1" x14ac:dyDescent="0.3">
      <c r="A29" s="1997"/>
      <c r="B29" s="1754"/>
      <c r="C29" s="1754"/>
      <c r="D29" s="1754"/>
      <c r="E29" s="1754"/>
      <c r="F29" s="1754"/>
      <c r="G29" s="1754"/>
      <c r="H29" s="1754"/>
      <c r="I29" s="1754"/>
      <c r="J29" s="1754"/>
      <c r="K29" s="1754"/>
      <c r="L29" s="1754"/>
      <c r="M29" s="1754"/>
      <c r="N29" s="1754"/>
      <c r="O29" s="1754"/>
      <c r="P29" s="1754"/>
      <c r="Q29" s="1754"/>
      <c r="R29" s="1754"/>
      <c r="S29" s="1754"/>
      <c r="T29" s="1998"/>
      <c r="U29" s="720" t="s">
        <v>748</v>
      </c>
      <c r="V29" s="721"/>
      <c r="W29" s="721"/>
      <c r="X29" s="721"/>
      <c r="Y29" s="722"/>
      <c r="Z29" s="463"/>
      <c r="AA29" s="726" t="s">
        <v>264</v>
      </c>
      <c r="AB29" s="64"/>
      <c r="AC29" s="64"/>
      <c r="AD29" s="1044" t="s">
        <v>265</v>
      </c>
      <c r="AE29" s="1893" t="s">
        <v>902</v>
      </c>
      <c r="AF29" s="721"/>
      <c r="AG29" s="721"/>
      <c r="AH29" s="721"/>
      <c r="AI29" s="722"/>
      <c r="AJ29" s="463"/>
      <c r="AK29" s="726" t="s">
        <v>264</v>
      </c>
      <c r="AL29" s="64"/>
      <c r="AM29" s="64"/>
      <c r="AN29" s="1099" t="s">
        <v>265</v>
      </c>
      <c r="AO29" s="53"/>
    </row>
    <row r="30" spans="1:42" ht="18.75" customHeight="1" x14ac:dyDescent="0.3">
      <c r="A30" s="1997"/>
      <c r="B30" s="1754"/>
      <c r="C30" s="1754"/>
      <c r="D30" s="1754"/>
      <c r="E30" s="1754"/>
      <c r="F30" s="1754"/>
      <c r="G30" s="1754"/>
      <c r="H30" s="1754"/>
      <c r="I30" s="1754"/>
      <c r="J30" s="1754"/>
      <c r="K30" s="1754"/>
      <c r="L30" s="1754"/>
      <c r="M30" s="1754"/>
      <c r="N30" s="1754"/>
      <c r="O30" s="1754"/>
      <c r="P30" s="1754"/>
      <c r="Q30" s="1754"/>
      <c r="R30" s="1754"/>
      <c r="S30" s="1754"/>
      <c r="T30" s="1998"/>
      <c r="U30" s="1992"/>
      <c r="V30" s="1993"/>
      <c r="W30" s="1993"/>
      <c r="X30" s="1993"/>
      <c r="Y30" s="1030"/>
      <c r="Z30" s="470"/>
      <c r="AA30" s="733"/>
      <c r="AB30" s="70"/>
      <c r="AC30" s="70"/>
      <c r="AD30" s="1752"/>
      <c r="AE30" s="1029"/>
      <c r="AF30" s="1993"/>
      <c r="AG30" s="1993"/>
      <c r="AH30" s="1993"/>
      <c r="AI30" s="1030"/>
      <c r="AJ30" s="470"/>
      <c r="AK30" s="733"/>
      <c r="AL30" s="70"/>
      <c r="AM30" s="70"/>
      <c r="AN30" s="1991"/>
      <c r="AO30" s="53"/>
    </row>
    <row r="31" spans="1:42" ht="18.75" customHeight="1" x14ac:dyDescent="0.3">
      <c r="A31" s="1997"/>
      <c r="B31" s="1754"/>
      <c r="C31" s="1754"/>
      <c r="D31" s="1754"/>
      <c r="E31" s="1754"/>
      <c r="F31" s="1754"/>
      <c r="G31" s="1754"/>
      <c r="H31" s="1754"/>
      <c r="I31" s="1754"/>
      <c r="J31" s="1754"/>
      <c r="K31" s="1754"/>
      <c r="L31" s="1754"/>
      <c r="M31" s="1754"/>
      <c r="N31" s="1754"/>
      <c r="O31" s="1754"/>
      <c r="P31" s="1754"/>
      <c r="Q31" s="1754"/>
      <c r="R31" s="1754"/>
      <c r="S31" s="1754"/>
      <c r="T31" s="1998"/>
      <c r="U31" s="676" t="s">
        <v>903</v>
      </c>
      <c r="V31" s="677"/>
      <c r="W31" s="677"/>
      <c r="X31" s="677"/>
      <c r="Y31" s="677"/>
      <c r="Z31" s="463"/>
      <c r="AA31" s="64"/>
      <c r="AB31" s="64"/>
      <c r="AC31" s="726" t="s">
        <v>264</v>
      </c>
      <c r="AD31" s="726" t="s">
        <v>749</v>
      </c>
      <c r="AE31" s="726" t="s">
        <v>168</v>
      </c>
      <c r="AF31" s="726"/>
      <c r="AG31" s="726"/>
      <c r="AH31" s="726" t="s">
        <v>167</v>
      </c>
      <c r="AI31" s="726" t="s">
        <v>750</v>
      </c>
      <c r="AJ31" s="64"/>
      <c r="AK31" s="64"/>
      <c r="AL31" s="726" t="s">
        <v>265</v>
      </c>
      <c r="AM31" s="64"/>
      <c r="AN31" s="66"/>
      <c r="AO31" s="53"/>
    </row>
    <row r="32" spans="1:42" ht="18.75" customHeight="1" x14ac:dyDescent="0.3">
      <c r="A32" s="1997"/>
      <c r="B32" s="1754"/>
      <c r="C32" s="1754"/>
      <c r="D32" s="1754"/>
      <c r="E32" s="1754"/>
      <c r="F32" s="1754"/>
      <c r="G32" s="1754"/>
      <c r="H32" s="1754"/>
      <c r="I32" s="1754"/>
      <c r="J32" s="1754"/>
      <c r="K32" s="1754"/>
      <c r="L32" s="1754"/>
      <c r="M32" s="1754"/>
      <c r="N32" s="1754"/>
      <c r="O32" s="1754"/>
      <c r="P32" s="1754"/>
      <c r="Q32" s="1754"/>
      <c r="R32" s="1754"/>
      <c r="S32" s="1754"/>
      <c r="T32" s="1998"/>
      <c r="U32" s="709"/>
      <c r="V32" s="628"/>
      <c r="W32" s="628"/>
      <c r="X32" s="628"/>
      <c r="Y32" s="628"/>
      <c r="Z32" s="470"/>
      <c r="AA32" s="70"/>
      <c r="AB32" s="70"/>
      <c r="AC32" s="733"/>
      <c r="AD32" s="733"/>
      <c r="AE32" s="733"/>
      <c r="AF32" s="733"/>
      <c r="AG32" s="733"/>
      <c r="AH32" s="733"/>
      <c r="AI32" s="733"/>
      <c r="AJ32" s="70"/>
      <c r="AK32" s="70"/>
      <c r="AL32" s="733"/>
      <c r="AM32" s="70"/>
      <c r="AN32" s="72"/>
      <c r="AO32" s="53"/>
    </row>
    <row r="33" spans="1:41" ht="18.75" customHeight="1" x14ac:dyDescent="0.3">
      <c r="A33" s="1997"/>
      <c r="B33" s="1754"/>
      <c r="C33" s="1754"/>
      <c r="D33" s="1754"/>
      <c r="E33" s="1754"/>
      <c r="F33" s="1754"/>
      <c r="G33" s="1754"/>
      <c r="H33" s="1754"/>
      <c r="I33" s="1754"/>
      <c r="J33" s="1754"/>
      <c r="K33" s="1754"/>
      <c r="L33" s="1754"/>
      <c r="M33" s="1754"/>
      <c r="N33" s="1754"/>
      <c r="O33" s="1754"/>
      <c r="P33" s="1754"/>
      <c r="Q33" s="1754"/>
      <c r="R33" s="1754"/>
      <c r="S33" s="1754"/>
      <c r="T33" s="1998"/>
      <c r="U33" s="1139" t="s">
        <v>751</v>
      </c>
      <c r="V33" s="2000"/>
      <c r="W33" s="2000"/>
      <c r="X33" s="2000"/>
      <c r="Y33" s="1140"/>
      <c r="Z33" s="64"/>
      <c r="AA33" s="726" t="s">
        <v>264</v>
      </c>
      <c r="AB33" s="726" t="s">
        <v>879</v>
      </c>
      <c r="AC33" s="726"/>
      <c r="AD33" s="726"/>
      <c r="AE33" s="64"/>
      <c r="AF33" s="1764" t="s">
        <v>904</v>
      </c>
      <c r="AG33" s="1764"/>
      <c r="AH33" s="1764"/>
      <c r="AI33" s="1764"/>
      <c r="AJ33" s="1764"/>
      <c r="AK33" s="1764"/>
      <c r="AL33" s="1764"/>
      <c r="AM33" s="1764"/>
      <c r="AN33" s="1099"/>
      <c r="AO33" s="53"/>
    </row>
    <row r="34" spans="1:41" ht="18.75" customHeight="1" x14ac:dyDescent="0.3">
      <c r="A34" s="1997"/>
      <c r="B34" s="1754"/>
      <c r="C34" s="1754"/>
      <c r="D34" s="1754"/>
      <c r="E34" s="1754"/>
      <c r="F34" s="1754"/>
      <c r="G34" s="1754"/>
      <c r="H34" s="1754"/>
      <c r="I34" s="1754"/>
      <c r="J34" s="1754"/>
      <c r="K34" s="1754"/>
      <c r="L34" s="1754"/>
      <c r="M34" s="1754"/>
      <c r="N34" s="1754"/>
      <c r="O34" s="1754"/>
      <c r="P34" s="1754"/>
      <c r="Q34" s="1754"/>
      <c r="R34" s="1754"/>
      <c r="S34" s="1754"/>
      <c r="T34" s="1998"/>
      <c r="U34" s="1141"/>
      <c r="V34" s="1182"/>
      <c r="W34" s="1182"/>
      <c r="X34" s="1182"/>
      <c r="Y34" s="1020"/>
      <c r="Z34" s="70"/>
      <c r="AA34" s="733"/>
      <c r="AB34" s="733"/>
      <c r="AC34" s="733"/>
      <c r="AD34" s="733"/>
      <c r="AE34" s="70"/>
      <c r="AF34" s="1765"/>
      <c r="AG34" s="1765"/>
      <c r="AH34" s="1765"/>
      <c r="AI34" s="1765"/>
      <c r="AJ34" s="1765"/>
      <c r="AK34" s="1765"/>
      <c r="AL34" s="1765"/>
      <c r="AM34" s="1765"/>
      <c r="AN34" s="1991"/>
      <c r="AO34" s="53"/>
    </row>
    <row r="35" spans="1:41" ht="18.75" customHeight="1" x14ac:dyDescent="0.3">
      <c r="A35" s="1997"/>
      <c r="B35" s="1754"/>
      <c r="C35" s="1754"/>
      <c r="D35" s="1754"/>
      <c r="E35" s="1754"/>
      <c r="F35" s="1754"/>
      <c r="G35" s="1754"/>
      <c r="H35" s="1754"/>
      <c r="I35" s="1754"/>
      <c r="J35" s="1754"/>
      <c r="K35" s="1754"/>
      <c r="L35" s="1754"/>
      <c r="M35" s="1754"/>
      <c r="N35" s="1754"/>
      <c r="O35" s="1754"/>
      <c r="P35" s="1754"/>
      <c r="Q35" s="1754"/>
      <c r="R35" s="1754"/>
      <c r="S35" s="1754"/>
      <c r="T35" s="1998"/>
      <c r="U35" s="1141"/>
      <c r="V35" s="1182"/>
      <c r="W35" s="1182"/>
      <c r="X35" s="1182"/>
      <c r="Y35" s="1020"/>
      <c r="Z35" s="70"/>
      <c r="AA35" s="733"/>
      <c r="AB35" s="733"/>
      <c r="AC35" s="733"/>
      <c r="AD35" s="733"/>
      <c r="AE35" s="70"/>
      <c r="AF35" s="1765" t="s">
        <v>169</v>
      </c>
      <c r="AG35" s="1765"/>
      <c r="AH35" s="1765"/>
      <c r="AI35" s="1765"/>
      <c r="AJ35" s="1765"/>
      <c r="AK35" s="1765"/>
      <c r="AL35" s="1765"/>
      <c r="AM35" s="733" t="s">
        <v>687</v>
      </c>
      <c r="AN35" s="1991"/>
      <c r="AO35" s="53"/>
    </row>
    <row r="36" spans="1:41" ht="18.75" customHeight="1" x14ac:dyDescent="0.3">
      <c r="A36" s="1997"/>
      <c r="B36" s="1754"/>
      <c r="C36" s="1754"/>
      <c r="D36" s="1754"/>
      <c r="E36" s="1754"/>
      <c r="F36" s="1754"/>
      <c r="G36" s="1754"/>
      <c r="H36" s="1754"/>
      <c r="I36" s="1754"/>
      <c r="J36" s="1754"/>
      <c r="K36" s="1754"/>
      <c r="L36" s="1754"/>
      <c r="M36" s="1754"/>
      <c r="N36" s="1754"/>
      <c r="O36" s="1754"/>
      <c r="P36" s="1754"/>
      <c r="Q36" s="1754"/>
      <c r="R36" s="1754"/>
      <c r="S36" s="1754"/>
      <c r="T36" s="1998"/>
      <c r="U36" s="1141"/>
      <c r="V36" s="1182"/>
      <c r="W36" s="1182"/>
      <c r="X36" s="1182"/>
      <c r="Y36" s="1020"/>
      <c r="Z36" s="70"/>
      <c r="AA36" s="733"/>
      <c r="AB36" s="733"/>
      <c r="AC36" s="733"/>
      <c r="AD36" s="733"/>
      <c r="AE36" s="70"/>
      <c r="AF36" s="1765"/>
      <c r="AG36" s="1765"/>
      <c r="AH36" s="1765"/>
      <c r="AI36" s="1765"/>
      <c r="AJ36" s="1765"/>
      <c r="AK36" s="1765"/>
      <c r="AL36" s="1765"/>
      <c r="AM36" s="733"/>
      <c r="AN36" s="1991"/>
      <c r="AO36" s="53"/>
    </row>
    <row r="37" spans="1:41" ht="18.75" customHeight="1" x14ac:dyDescent="0.3">
      <c r="A37" s="1997"/>
      <c r="B37" s="1754"/>
      <c r="C37" s="1754"/>
      <c r="D37" s="1754"/>
      <c r="E37" s="1754"/>
      <c r="F37" s="1754"/>
      <c r="G37" s="1754"/>
      <c r="H37" s="1754"/>
      <c r="I37" s="1754"/>
      <c r="J37" s="1754"/>
      <c r="K37" s="1754"/>
      <c r="L37" s="1754"/>
      <c r="M37" s="1754"/>
      <c r="N37" s="1754"/>
      <c r="O37" s="1754"/>
      <c r="P37" s="1754"/>
      <c r="Q37" s="1754"/>
      <c r="R37" s="1754"/>
      <c r="S37" s="1754"/>
      <c r="T37" s="1998"/>
      <c r="U37" s="1141"/>
      <c r="V37" s="1182"/>
      <c r="W37" s="1182"/>
      <c r="X37" s="1182"/>
      <c r="Y37" s="1020"/>
      <c r="Z37" s="70"/>
      <c r="AA37" s="733" t="s">
        <v>265</v>
      </c>
      <c r="AB37" s="70"/>
      <c r="AC37" s="70"/>
      <c r="AD37" s="70"/>
      <c r="AE37" s="70"/>
      <c r="AF37" s="733" t="s">
        <v>752</v>
      </c>
      <c r="AG37" s="733"/>
      <c r="AH37" s="733"/>
      <c r="AI37" s="70"/>
      <c r="AJ37" s="70"/>
      <c r="AK37" s="70"/>
      <c r="AL37" s="412"/>
      <c r="AM37" s="412"/>
      <c r="AN37" s="471"/>
      <c r="AO37" s="84"/>
    </row>
    <row r="38" spans="1:41" ht="18.75" customHeight="1" thickBot="1" x14ac:dyDescent="0.35">
      <c r="A38" s="1999"/>
      <c r="B38" s="1759"/>
      <c r="C38" s="1759"/>
      <c r="D38" s="1759"/>
      <c r="E38" s="1759"/>
      <c r="F38" s="1759"/>
      <c r="G38" s="1759"/>
      <c r="H38" s="1759"/>
      <c r="I38" s="1759"/>
      <c r="J38" s="1759"/>
      <c r="K38" s="1759"/>
      <c r="L38" s="1759"/>
      <c r="M38" s="1759"/>
      <c r="N38" s="1759"/>
      <c r="O38" s="1759"/>
      <c r="P38" s="1759"/>
      <c r="Q38" s="1759"/>
      <c r="R38" s="1759"/>
      <c r="S38" s="1759"/>
      <c r="T38" s="1760"/>
      <c r="U38" s="2001"/>
      <c r="V38" s="1183"/>
      <c r="W38" s="1183"/>
      <c r="X38" s="1183"/>
      <c r="Y38" s="2002"/>
      <c r="Z38" s="73"/>
      <c r="AA38" s="734"/>
      <c r="AB38" s="73"/>
      <c r="AC38" s="73"/>
      <c r="AD38" s="73"/>
      <c r="AE38" s="73"/>
      <c r="AF38" s="734"/>
      <c r="AG38" s="734"/>
      <c r="AH38" s="734"/>
      <c r="AI38" s="472"/>
      <c r="AJ38" s="73"/>
      <c r="AK38" s="73"/>
      <c r="AL38" s="473"/>
      <c r="AM38" s="474"/>
      <c r="AN38" s="475"/>
      <c r="AO38" s="476"/>
    </row>
    <row r="39" spans="1:41" ht="18.75" customHeight="1" x14ac:dyDescent="0.3">
      <c r="U39" s="158" t="s">
        <v>204</v>
      </c>
      <c r="V39" s="52" t="s">
        <v>1036</v>
      </c>
      <c r="Z39" s="53"/>
      <c r="AA39" s="53"/>
      <c r="AB39" s="53"/>
      <c r="AC39" s="53"/>
      <c r="AD39" s="53"/>
      <c r="AE39" s="53"/>
      <c r="AF39" s="53"/>
      <c r="AG39" s="53"/>
      <c r="AH39" s="53"/>
      <c r="AI39" s="53"/>
      <c r="AJ39" s="53"/>
      <c r="AK39" s="53"/>
      <c r="AL39" s="53"/>
      <c r="AM39" s="53"/>
      <c r="AN39" s="53"/>
      <c r="AO39" s="53"/>
    </row>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sheetData>
  <sheetProtection selectLockedCells="1"/>
  <mergeCells count="46">
    <mergeCell ref="A3:T3"/>
    <mergeCell ref="U3:AN3"/>
    <mergeCell ref="A4:T20"/>
    <mergeCell ref="U4:AN18"/>
    <mergeCell ref="U19:AN19"/>
    <mergeCell ref="AL20:AN20"/>
    <mergeCell ref="AG20:AJ20"/>
    <mergeCell ref="V20:AE20"/>
    <mergeCell ref="A21:T21"/>
    <mergeCell ref="A22:T38"/>
    <mergeCell ref="U24:Y26"/>
    <mergeCell ref="AA24:AB25"/>
    <mergeCell ref="AC24:AM25"/>
    <mergeCell ref="AA26:AE26"/>
    <mergeCell ref="AH26:AL26"/>
    <mergeCell ref="U27:Y28"/>
    <mergeCell ref="AA27:AA28"/>
    <mergeCell ref="AA37:AA38"/>
    <mergeCell ref="AF37:AH38"/>
    <mergeCell ref="AI31:AI32"/>
    <mergeCell ref="AL31:AL32"/>
    <mergeCell ref="U33:Y38"/>
    <mergeCell ref="AA33:AA36"/>
    <mergeCell ref="AB33:AD36"/>
    <mergeCell ref="U31:Y32"/>
    <mergeCell ref="AC31:AC32"/>
    <mergeCell ref="AD31:AD32"/>
    <mergeCell ref="AE31:AE32"/>
    <mergeCell ref="AF31:AG32"/>
    <mergeCell ref="AN33:AN36"/>
    <mergeCell ref="AF35:AG36"/>
    <mergeCell ref="AH35:AL36"/>
    <mergeCell ref="AM35:AM36"/>
    <mergeCell ref="AD27:AD28"/>
    <mergeCell ref="AE27:AI28"/>
    <mergeCell ref="AK27:AK28"/>
    <mergeCell ref="AN27:AN28"/>
    <mergeCell ref="AN29:AN30"/>
    <mergeCell ref="AF33:AM34"/>
    <mergeCell ref="AH31:AH32"/>
    <mergeCell ref="AN24:AN25"/>
    <mergeCell ref="U29:Y30"/>
    <mergeCell ref="AA29:AA30"/>
    <mergeCell ref="AD29:AD30"/>
    <mergeCell ref="AE29:AI30"/>
    <mergeCell ref="AK29:AK30"/>
  </mergeCells>
  <phoneticPr fontId="3"/>
  <printOptions horizontalCentered="1" verticalCentered="1"/>
  <pageMargins left="0.70866141732283472" right="0.19685039370078741" top="0.39370078740157483" bottom="0.39370078740157483" header="0.39370078740157483" footer="0"/>
  <pageSetup paperSize="9" scale="78" orientation="landscape" blackAndWhite="1" cellComments="asDisplayed" horizontalDpi="300" verticalDpi="300" r:id="rId1"/>
  <headerFooter scaleWithDoc="0">
    <oddFooter>&amp;C&amp;"游ゴシック,標準"18/24&amp;R&amp;"游ゴシック,標準"&amp;F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4497" r:id="rId4" name="Check Box 1">
              <controlPr defaultSize="0" autoFill="0" autoLine="0" autoPict="0">
                <anchor moveWithCells="1">
                  <from>
                    <xdr:col>20</xdr:col>
                    <xdr:colOff>47625</xdr:colOff>
                    <xdr:row>19</xdr:row>
                    <xdr:rowOff>38100</xdr:rowOff>
                  </from>
                  <to>
                    <xdr:col>20</xdr:col>
                    <xdr:colOff>247650</xdr:colOff>
                    <xdr:row>19</xdr:row>
                    <xdr:rowOff>200025</xdr:rowOff>
                  </to>
                </anchor>
              </controlPr>
            </control>
          </mc:Choice>
        </mc:AlternateContent>
        <mc:AlternateContent xmlns:mc="http://schemas.openxmlformats.org/markup-compatibility/2006">
          <mc:Choice Requires="x14">
            <control shapeId="234498" r:id="rId5" name="Check Box 2">
              <controlPr defaultSize="0" autoFill="0" autoLine="0" autoPict="0">
                <anchor moveWithCells="1">
                  <from>
                    <xdr:col>31</xdr:col>
                    <xdr:colOff>47625</xdr:colOff>
                    <xdr:row>19</xdr:row>
                    <xdr:rowOff>28575</xdr:rowOff>
                  </from>
                  <to>
                    <xdr:col>31</xdr:col>
                    <xdr:colOff>247650</xdr:colOff>
                    <xdr:row>19</xdr:row>
                    <xdr:rowOff>200025</xdr:rowOff>
                  </to>
                </anchor>
              </controlPr>
            </control>
          </mc:Choice>
        </mc:AlternateContent>
        <mc:AlternateContent xmlns:mc="http://schemas.openxmlformats.org/markup-compatibility/2006">
          <mc:Choice Requires="x14">
            <control shapeId="234499" r:id="rId6" name="Check Box 3">
              <controlPr defaultSize="0" autoFill="0" autoLine="0" autoPict="0">
                <anchor moveWithCells="1">
                  <from>
                    <xdr:col>36</xdr:col>
                    <xdr:colOff>57150</xdr:colOff>
                    <xdr:row>19</xdr:row>
                    <xdr:rowOff>38100</xdr:rowOff>
                  </from>
                  <to>
                    <xdr:col>36</xdr:col>
                    <xdr:colOff>257175</xdr:colOff>
                    <xdr:row>19</xdr:row>
                    <xdr:rowOff>200025</xdr:rowOff>
                  </to>
                </anchor>
              </controlPr>
            </control>
          </mc:Choice>
        </mc:AlternateContent>
        <mc:AlternateContent xmlns:mc="http://schemas.openxmlformats.org/markup-compatibility/2006">
          <mc:Choice Requires="x14">
            <control shapeId="234500" r:id="rId7" name="Check Box 4">
              <controlPr defaultSize="0" autoFill="0" autoLine="0" autoPict="0">
                <anchor moveWithCells="1">
                  <from>
                    <xdr:col>25</xdr:col>
                    <xdr:colOff>57150</xdr:colOff>
                    <xdr:row>23</xdr:row>
                    <xdr:rowOff>152400</xdr:rowOff>
                  </from>
                  <to>
                    <xdr:col>25</xdr:col>
                    <xdr:colOff>247650</xdr:colOff>
                    <xdr:row>24</xdr:row>
                    <xdr:rowOff>95250</xdr:rowOff>
                  </to>
                </anchor>
              </controlPr>
            </control>
          </mc:Choice>
        </mc:AlternateContent>
        <mc:AlternateContent xmlns:mc="http://schemas.openxmlformats.org/markup-compatibility/2006">
          <mc:Choice Requires="x14">
            <control shapeId="234501" r:id="rId8" name="Check Box 5">
              <controlPr defaultSize="0" autoFill="0" autoLine="0" autoPict="0">
                <anchor moveWithCells="1">
                  <from>
                    <xdr:col>25</xdr:col>
                    <xdr:colOff>57150</xdr:colOff>
                    <xdr:row>25</xdr:row>
                    <xdr:rowOff>19050</xdr:rowOff>
                  </from>
                  <to>
                    <xdr:col>25</xdr:col>
                    <xdr:colOff>247650</xdr:colOff>
                    <xdr:row>25</xdr:row>
                    <xdr:rowOff>209550</xdr:rowOff>
                  </to>
                </anchor>
              </controlPr>
            </control>
          </mc:Choice>
        </mc:AlternateContent>
        <mc:AlternateContent xmlns:mc="http://schemas.openxmlformats.org/markup-compatibility/2006">
          <mc:Choice Requires="x14">
            <control shapeId="234502" r:id="rId9" name="Check Box 6">
              <controlPr defaultSize="0" autoFill="0" autoLine="0" autoPict="0">
                <anchor moveWithCells="1">
                  <from>
                    <xdr:col>32</xdr:col>
                    <xdr:colOff>57150</xdr:colOff>
                    <xdr:row>25</xdr:row>
                    <xdr:rowOff>19050</xdr:rowOff>
                  </from>
                  <to>
                    <xdr:col>32</xdr:col>
                    <xdr:colOff>247650</xdr:colOff>
                    <xdr:row>25</xdr:row>
                    <xdr:rowOff>209550</xdr:rowOff>
                  </to>
                </anchor>
              </controlPr>
            </control>
          </mc:Choice>
        </mc:AlternateContent>
        <mc:AlternateContent xmlns:mc="http://schemas.openxmlformats.org/markup-compatibility/2006">
          <mc:Choice Requires="x14">
            <control shapeId="234503" r:id="rId10" name="Check Box 7">
              <controlPr defaultSize="0" autoFill="0" autoLine="0" autoPict="0">
                <anchor moveWithCells="1">
                  <from>
                    <xdr:col>25</xdr:col>
                    <xdr:colOff>47625</xdr:colOff>
                    <xdr:row>26</xdr:row>
                    <xdr:rowOff>142875</xdr:rowOff>
                  </from>
                  <to>
                    <xdr:col>25</xdr:col>
                    <xdr:colOff>247650</xdr:colOff>
                    <xdr:row>27</xdr:row>
                    <xdr:rowOff>95250</xdr:rowOff>
                  </to>
                </anchor>
              </controlPr>
            </control>
          </mc:Choice>
        </mc:AlternateContent>
        <mc:AlternateContent xmlns:mc="http://schemas.openxmlformats.org/markup-compatibility/2006">
          <mc:Choice Requires="x14">
            <control shapeId="234504" r:id="rId11" name="Check Box 8">
              <controlPr defaultSize="0" autoFill="0" autoLine="0" autoPict="0">
                <anchor moveWithCells="1">
                  <from>
                    <xdr:col>28</xdr:col>
                    <xdr:colOff>47625</xdr:colOff>
                    <xdr:row>26</xdr:row>
                    <xdr:rowOff>142875</xdr:rowOff>
                  </from>
                  <to>
                    <xdr:col>28</xdr:col>
                    <xdr:colOff>247650</xdr:colOff>
                    <xdr:row>27</xdr:row>
                    <xdr:rowOff>95250</xdr:rowOff>
                  </to>
                </anchor>
              </controlPr>
            </control>
          </mc:Choice>
        </mc:AlternateContent>
        <mc:AlternateContent xmlns:mc="http://schemas.openxmlformats.org/markup-compatibility/2006">
          <mc:Choice Requires="x14">
            <control shapeId="234505" r:id="rId12" name="Check Box 9">
              <controlPr defaultSize="0" autoFill="0" autoLine="0" autoPict="0">
                <anchor moveWithCells="1">
                  <from>
                    <xdr:col>25</xdr:col>
                    <xdr:colOff>47625</xdr:colOff>
                    <xdr:row>28</xdr:row>
                    <xdr:rowOff>142875</xdr:rowOff>
                  </from>
                  <to>
                    <xdr:col>25</xdr:col>
                    <xdr:colOff>247650</xdr:colOff>
                    <xdr:row>29</xdr:row>
                    <xdr:rowOff>95250</xdr:rowOff>
                  </to>
                </anchor>
              </controlPr>
            </control>
          </mc:Choice>
        </mc:AlternateContent>
        <mc:AlternateContent xmlns:mc="http://schemas.openxmlformats.org/markup-compatibility/2006">
          <mc:Choice Requires="x14">
            <control shapeId="234506" r:id="rId13" name="Check Box 10">
              <controlPr defaultSize="0" autoFill="0" autoLine="0" autoPict="0">
                <anchor moveWithCells="1">
                  <from>
                    <xdr:col>28</xdr:col>
                    <xdr:colOff>47625</xdr:colOff>
                    <xdr:row>28</xdr:row>
                    <xdr:rowOff>142875</xdr:rowOff>
                  </from>
                  <to>
                    <xdr:col>28</xdr:col>
                    <xdr:colOff>247650</xdr:colOff>
                    <xdr:row>29</xdr:row>
                    <xdr:rowOff>95250</xdr:rowOff>
                  </to>
                </anchor>
              </controlPr>
            </control>
          </mc:Choice>
        </mc:AlternateContent>
        <mc:AlternateContent xmlns:mc="http://schemas.openxmlformats.org/markup-compatibility/2006">
          <mc:Choice Requires="x14">
            <control shapeId="234507" r:id="rId14" name="Check Box 11">
              <controlPr defaultSize="0" autoFill="0" autoLine="0" autoPict="0">
                <anchor moveWithCells="1">
                  <from>
                    <xdr:col>35</xdr:col>
                    <xdr:colOff>47625</xdr:colOff>
                    <xdr:row>26</xdr:row>
                    <xdr:rowOff>142875</xdr:rowOff>
                  </from>
                  <to>
                    <xdr:col>35</xdr:col>
                    <xdr:colOff>247650</xdr:colOff>
                    <xdr:row>27</xdr:row>
                    <xdr:rowOff>95250</xdr:rowOff>
                  </to>
                </anchor>
              </controlPr>
            </control>
          </mc:Choice>
        </mc:AlternateContent>
        <mc:AlternateContent xmlns:mc="http://schemas.openxmlformats.org/markup-compatibility/2006">
          <mc:Choice Requires="x14">
            <control shapeId="234508" r:id="rId15" name="Check Box 12">
              <controlPr defaultSize="0" autoFill="0" autoLine="0" autoPict="0">
                <anchor moveWithCells="1">
                  <from>
                    <xdr:col>38</xdr:col>
                    <xdr:colOff>47625</xdr:colOff>
                    <xdr:row>26</xdr:row>
                    <xdr:rowOff>142875</xdr:rowOff>
                  </from>
                  <to>
                    <xdr:col>38</xdr:col>
                    <xdr:colOff>247650</xdr:colOff>
                    <xdr:row>27</xdr:row>
                    <xdr:rowOff>95250</xdr:rowOff>
                  </to>
                </anchor>
              </controlPr>
            </control>
          </mc:Choice>
        </mc:AlternateContent>
        <mc:AlternateContent xmlns:mc="http://schemas.openxmlformats.org/markup-compatibility/2006">
          <mc:Choice Requires="x14">
            <control shapeId="234509" r:id="rId16" name="Check Box 13">
              <controlPr defaultSize="0" autoFill="0" autoLine="0" autoPict="0">
                <anchor moveWithCells="1">
                  <from>
                    <xdr:col>35</xdr:col>
                    <xdr:colOff>47625</xdr:colOff>
                    <xdr:row>28</xdr:row>
                    <xdr:rowOff>142875</xdr:rowOff>
                  </from>
                  <to>
                    <xdr:col>35</xdr:col>
                    <xdr:colOff>247650</xdr:colOff>
                    <xdr:row>29</xdr:row>
                    <xdr:rowOff>95250</xdr:rowOff>
                  </to>
                </anchor>
              </controlPr>
            </control>
          </mc:Choice>
        </mc:AlternateContent>
        <mc:AlternateContent xmlns:mc="http://schemas.openxmlformats.org/markup-compatibility/2006">
          <mc:Choice Requires="x14">
            <control shapeId="234510" r:id="rId17" name="Check Box 14">
              <controlPr defaultSize="0" autoFill="0" autoLine="0" autoPict="0">
                <anchor moveWithCells="1">
                  <from>
                    <xdr:col>38</xdr:col>
                    <xdr:colOff>47625</xdr:colOff>
                    <xdr:row>28</xdr:row>
                    <xdr:rowOff>142875</xdr:rowOff>
                  </from>
                  <to>
                    <xdr:col>38</xdr:col>
                    <xdr:colOff>247650</xdr:colOff>
                    <xdr:row>29</xdr:row>
                    <xdr:rowOff>95250</xdr:rowOff>
                  </to>
                </anchor>
              </controlPr>
            </control>
          </mc:Choice>
        </mc:AlternateContent>
        <mc:AlternateContent xmlns:mc="http://schemas.openxmlformats.org/markup-compatibility/2006">
          <mc:Choice Requires="x14">
            <control shapeId="234511" r:id="rId18" name="Check Box 15">
              <controlPr defaultSize="0" autoFill="0" autoLine="0" autoPict="0">
                <anchor moveWithCells="1">
                  <from>
                    <xdr:col>27</xdr:col>
                    <xdr:colOff>47625</xdr:colOff>
                    <xdr:row>30</xdr:row>
                    <xdr:rowOff>142875</xdr:rowOff>
                  </from>
                  <to>
                    <xdr:col>27</xdr:col>
                    <xdr:colOff>247650</xdr:colOff>
                    <xdr:row>31</xdr:row>
                    <xdr:rowOff>95250</xdr:rowOff>
                  </to>
                </anchor>
              </controlPr>
            </control>
          </mc:Choice>
        </mc:AlternateContent>
        <mc:AlternateContent xmlns:mc="http://schemas.openxmlformats.org/markup-compatibility/2006">
          <mc:Choice Requires="x14">
            <control shapeId="234512" r:id="rId19" name="Check Box 16">
              <controlPr defaultSize="0" autoFill="0" autoLine="0" autoPict="0">
                <anchor moveWithCells="1">
                  <from>
                    <xdr:col>36</xdr:col>
                    <xdr:colOff>47625</xdr:colOff>
                    <xdr:row>30</xdr:row>
                    <xdr:rowOff>142875</xdr:rowOff>
                  </from>
                  <to>
                    <xdr:col>36</xdr:col>
                    <xdr:colOff>247650</xdr:colOff>
                    <xdr:row>31</xdr:row>
                    <xdr:rowOff>95250</xdr:rowOff>
                  </to>
                </anchor>
              </controlPr>
            </control>
          </mc:Choice>
        </mc:AlternateContent>
        <mc:AlternateContent xmlns:mc="http://schemas.openxmlformats.org/markup-compatibility/2006">
          <mc:Choice Requires="x14">
            <control shapeId="234513" r:id="rId20" name="Check Box 17">
              <controlPr defaultSize="0" autoFill="0" autoLine="0" autoPict="0">
                <anchor moveWithCells="1">
                  <from>
                    <xdr:col>25</xdr:col>
                    <xdr:colOff>57150</xdr:colOff>
                    <xdr:row>33</xdr:row>
                    <xdr:rowOff>142875</xdr:rowOff>
                  </from>
                  <to>
                    <xdr:col>25</xdr:col>
                    <xdr:colOff>266700</xdr:colOff>
                    <xdr:row>34</xdr:row>
                    <xdr:rowOff>95250</xdr:rowOff>
                  </to>
                </anchor>
              </controlPr>
            </control>
          </mc:Choice>
        </mc:AlternateContent>
        <mc:AlternateContent xmlns:mc="http://schemas.openxmlformats.org/markup-compatibility/2006">
          <mc:Choice Requires="x14">
            <control shapeId="234514" r:id="rId21" name="Check Box 18">
              <controlPr defaultSize="0" autoFill="0" autoLine="0" autoPict="0">
                <anchor moveWithCells="1">
                  <from>
                    <xdr:col>30</xdr:col>
                    <xdr:colOff>47625</xdr:colOff>
                    <xdr:row>32</xdr:row>
                    <xdr:rowOff>142875</xdr:rowOff>
                  </from>
                  <to>
                    <xdr:col>30</xdr:col>
                    <xdr:colOff>247650</xdr:colOff>
                    <xdr:row>33</xdr:row>
                    <xdr:rowOff>95250</xdr:rowOff>
                  </to>
                </anchor>
              </controlPr>
            </control>
          </mc:Choice>
        </mc:AlternateContent>
        <mc:AlternateContent xmlns:mc="http://schemas.openxmlformats.org/markup-compatibility/2006">
          <mc:Choice Requires="x14">
            <control shapeId="234515" r:id="rId22" name="Check Box 19">
              <controlPr defaultSize="0" autoFill="0" autoLine="0" autoPict="0">
                <anchor moveWithCells="1">
                  <from>
                    <xdr:col>30</xdr:col>
                    <xdr:colOff>47625</xdr:colOff>
                    <xdr:row>34</xdr:row>
                    <xdr:rowOff>142875</xdr:rowOff>
                  </from>
                  <to>
                    <xdr:col>30</xdr:col>
                    <xdr:colOff>247650</xdr:colOff>
                    <xdr:row>35</xdr:row>
                    <xdr:rowOff>95250</xdr:rowOff>
                  </to>
                </anchor>
              </controlPr>
            </control>
          </mc:Choice>
        </mc:AlternateContent>
        <mc:AlternateContent xmlns:mc="http://schemas.openxmlformats.org/markup-compatibility/2006">
          <mc:Choice Requires="x14">
            <control shapeId="234516" r:id="rId23" name="Check Box 20">
              <controlPr defaultSize="0" autoFill="0" autoLine="0" autoPict="0">
                <anchor moveWithCells="1">
                  <from>
                    <xdr:col>25</xdr:col>
                    <xdr:colOff>57150</xdr:colOff>
                    <xdr:row>36</xdr:row>
                    <xdr:rowOff>142875</xdr:rowOff>
                  </from>
                  <to>
                    <xdr:col>25</xdr:col>
                    <xdr:colOff>247650</xdr:colOff>
                    <xdr:row>37</xdr:row>
                    <xdr:rowOff>95250</xdr:rowOff>
                  </to>
                </anchor>
              </controlPr>
            </control>
          </mc:Choice>
        </mc:AlternateContent>
        <mc:AlternateContent xmlns:mc="http://schemas.openxmlformats.org/markup-compatibility/2006">
          <mc:Choice Requires="x14">
            <control shapeId="234517" r:id="rId24" name="Check Box 21">
              <controlPr defaultSize="0" autoFill="0" autoLine="0" autoPict="0">
                <anchor moveWithCells="1">
                  <from>
                    <xdr:col>30</xdr:col>
                    <xdr:colOff>66675</xdr:colOff>
                    <xdr:row>36</xdr:row>
                    <xdr:rowOff>142875</xdr:rowOff>
                  </from>
                  <to>
                    <xdr:col>30</xdr:col>
                    <xdr:colOff>266700</xdr:colOff>
                    <xdr:row>37</xdr:row>
                    <xdr:rowOff>95250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A1:BK151"/>
  <sheetViews>
    <sheetView view="pageBreakPreview" zoomScale="98" zoomScaleNormal="70" zoomScaleSheetLayoutView="98" workbookViewId="0">
      <selection activeCell="H4" sqref="H4:J5"/>
    </sheetView>
  </sheetViews>
  <sheetFormatPr defaultRowHeight="16.5" x14ac:dyDescent="0.3"/>
  <cols>
    <col min="1" max="53" width="4.5" style="27" customWidth="1"/>
    <col min="54" max="63" width="4.5" style="467" customWidth="1"/>
    <col min="64" max="75" width="4.5" style="5" customWidth="1"/>
    <col min="76" max="256" width="9" style="5"/>
    <col min="257" max="331" width="4.5" style="5" customWidth="1"/>
    <col min="332" max="512" width="9" style="5"/>
    <col min="513" max="587" width="4.5" style="5" customWidth="1"/>
    <col min="588" max="768" width="9" style="5"/>
    <col min="769" max="843" width="4.5" style="5" customWidth="1"/>
    <col min="844" max="1024" width="9" style="5"/>
    <col min="1025" max="1099" width="4.5" style="5" customWidth="1"/>
    <col min="1100" max="1280" width="9" style="5"/>
    <col min="1281" max="1355" width="4.5" style="5" customWidth="1"/>
    <col min="1356" max="1536" width="9" style="5"/>
    <col min="1537" max="1611" width="4.5" style="5" customWidth="1"/>
    <col min="1612" max="1792" width="9" style="5"/>
    <col min="1793" max="1867" width="4.5" style="5" customWidth="1"/>
    <col min="1868" max="2048" width="9" style="5"/>
    <col min="2049" max="2123" width="4.5" style="5" customWidth="1"/>
    <col min="2124" max="2304" width="9" style="5"/>
    <col min="2305" max="2379" width="4.5" style="5" customWidth="1"/>
    <col min="2380" max="2560" width="9" style="5"/>
    <col min="2561" max="2635" width="4.5" style="5" customWidth="1"/>
    <col min="2636" max="2816" width="9" style="5"/>
    <col min="2817" max="2891" width="4.5" style="5" customWidth="1"/>
    <col min="2892" max="3072" width="9" style="5"/>
    <col min="3073" max="3147" width="4.5" style="5" customWidth="1"/>
    <col min="3148" max="3328" width="9" style="5"/>
    <col min="3329" max="3403" width="4.5" style="5" customWidth="1"/>
    <col min="3404" max="3584" width="9" style="5"/>
    <col min="3585" max="3659" width="4.5" style="5" customWidth="1"/>
    <col min="3660" max="3840" width="9" style="5"/>
    <col min="3841" max="3915" width="4.5" style="5" customWidth="1"/>
    <col min="3916" max="4096" width="9" style="5"/>
    <col min="4097" max="4171" width="4.5" style="5" customWidth="1"/>
    <col min="4172" max="4352" width="9" style="5"/>
    <col min="4353" max="4427" width="4.5" style="5" customWidth="1"/>
    <col min="4428" max="4608" width="9" style="5"/>
    <col min="4609" max="4683" width="4.5" style="5" customWidth="1"/>
    <col min="4684" max="4864" width="9" style="5"/>
    <col min="4865" max="4939" width="4.5" style="5" customWidth="1"/>
    <col min="4940" max="5120" width="9" style="5"/>
    <col min="5121" max="5195" width="4.5" style="5" customWidth="1"/>
    <col min="5196" max="5376" width="9" style="5"/>
    <col min="5377" max="5451" width="4.5" style="5" customWidth="1"/>
    <col min="5452" max="5632" width="9" style="5"/>
    <col min="5633" max="5707" width="4.5" style="5" customWidth="1"/>
    <col min="5708" max="5888" width="9" style="5"/>
    <col min="5889" max="5963" width="4.5" style="5" customWidth="1"/>
    <col min="5964" max="6144" width="9" style="5"/>
    <col min="6145" max="6219" width="4.5" style="5" customWidth="1"/>
    <col min="6220" max="6400" width="9" style="5"/>
    <col min="6401" max="6475" width="4.5" style="5" customWidth="1"/>
    <col min="6476" max="6656" width="9" style="5"/>
    <col min="6657" max="6731" width="4.5" style="5" customWidth="1"/>
    <col min="6732" max="6912" width="9" style="5"/>
    <col min="6913" max="6987" width="4.5" style="5" customWidth="1"/>
    <col min="6988" max="7168" width="9" style="5"/>
    <col min="7169" max="7243" width="4.5" style="5" customWidth="1"/>
    <col min="7244" max="7424" width="9" style="5"/>
    <col min="7425" max="7499" width="4.5" style="5" customWidth="1"/>
    <col min="7500" max="7680" width="9" style="5"/>
    <col min="7681" max="7755" width="4.5" style="5" customWidth="1"/>
    <col min="7756" max="7936" width="9" style="5"/>
    <col min="7937" max="8011" width="4.5" style="5" customWidth="1"/>
    <col min="8012" max="8192" width="9" style="5"/>
    <col min="8193" max="8267" width="4.5" style="5" customWidth="1"/>
    <col min="8268" max="8448" width="9" style="5"/>
    <col min="8449" max="8523" width="4.5" style="5" customWidth="1"/>
    <col min="8524" max="8704" width="9" style="5"/>
    <col min="8705" max="8779" width="4.5" style="5" customWidth="1"/>
    <col min="8780" max="8960" width="9" style="5"/>
    <col min="8961" max="9035" width="4.5" style="5" customWidth="1"/>
    <col min="9036" max="9216" width="9" style="5"/>
    <col min="9217" max="9291" width="4.5" style="5" customWidth="1"/>
    <col min="9292" max="9472" width="9" style="5"/>
    <col min="9473" max="9547" width="4.5" style="5" customWidth="1"/>
    <col min="9548" max="9728" width="9" style="5"/>
    <col min="9729" max="9803" width="4.5" style="5" customWidth="1"/>
    <col min="9804" max="9984" width="9" style="5"/>
    <col min="9985" max="10059" width="4.5" style="5" customWidth="1"/>
    <col min="10060" max="10240" width="9" style="5"/>
    <col min="10241" max="10315" width="4.5" style="5" customWidth="1"/>
    <col min="10316" max="10496" width="9" style="5"/>
    <col min="10497" max="10571" width="4.5" style="5" customWidth="1"/>
    <col min="10572" max="10752" width="9" style="5"/>
    <col min="10753" max="10827" width="4.5" style="5" customWidth="1"/>
    <col min="10828" max="11008" width="9" style="5"/>
    <col min="11009" max="11083" width="4.5" style="5" customWidth="1"/>
    <col min="11084" max="11264" width="9" style="5"/>
    <col min="11265" max="11339" width="4.5" style="5" customWidth="1"/>
    <col min="11340" max="11520" width="9" style="5"/>
    <col min="11521" max="11595" width="4.5" style="5" customWidth="1"/>
    <col min="11596" max="11776" width="9" style="5"/>
    <col min="11777" max="11851" width="4.5" style="5" customWidth="1"/>
    <col min="11852" max="12032" width="9" style="5"/>
    <col min="12033" max="12107" width="4.5" style="5" customWidth="1"/>
    <col min="12108" max="12288" width="9" style="5"/>
    <col min="12289" max="12363" width="4.5" style="5" customWidth="1"/>
    <col min="12364" max="12544" width="9" style="5"/>
    <col min="12545" max="12619" width="4.5" style="5" customWidth="1"/>
    <col min="12620" max="12800" width="9" style="5"/>
    <col min="12801" max="12875" width="4.5" style="5" customWidth="1"/>
    <col min="12876" max="13056" width="9" style="5"/>
    <col min="13057" max="13131" width="4.5" style="5" customWidth="1"/>
    <col min="13132" max="13312" width="9" style="5"/>
    <col min="13313" max="13387" width="4.5" style="5" customWidth="1"/>
    <col min="13388" max="13568" width="9" style="5"/>
    <col min="13569" max="13643" width="4.5" style="5" customWidth="1"/>
    <col min="13644" max="13824" width="9" style="5"/>
    <col min="13825" max="13899" width="4.5" style="5" customWidth="1"/>
    <col min="13900" max="14080" width="9" style="5"/>
    <col min="14081" max="14155" width="4.5" style="5" customWidth="1"/>
    <col min="14156" max="14336" width="9" style="5"/>
    <col min="14337" max="14411" width="4.5" style="5" customWidth="1"/>
    <col min="14412" max="14592" width="9" style="5"/>
    <col min="14593" max="14667" width="4.5" style="5" customWidth="1"/>
    <col min="14668" max="14848" width="9" style="5"/>
    <col min="14849" max="14923" width="4.5" style="5" customWidth="1"/>
    <col min="14924" max="15104" width="9" style="5"/>
    <col min="15105" max="15179" width="4.5" style="5" customWidth="1"/>
    <col min="15180" max="15360" width="9" style="5"/>
    <col min="15361" max="15435" width="4.5" style="5" customWidth="1"/>
    <col min="15436" max="15616" width="9" style="5"/>
    <col min="15617" max="15691" width="4.5" style="5" customWidth="1"/>
    <col min="15692" max="15872" width="9" style="5"/>
    <col min="15873" max="15947" width="4.5" style="5" customWidth="1"/>
    <col min="15948" max="16128" width="9" style="5"/>
    <col min="16129" max="16203" width="4.5" style="5" customWidth="1"/>
    <col min="16204" max="16384" width="9" style="5"/>
  </cols>
  <sheetData>
    <row r="1" spans="1:63" ht="18.75" customHeight="1" x14ac:dyDescent="0.15">
      <c r="A1" s="341" t="s">
        <v>1035</v>
      </c>
      <c r="B1" s="342"/>
      <c r="AB1" s="53"/>
      <c r="AC1" s="53"/>
      <c r="AD1" s="53"/>
      <c r="AE1" s="53"/>
      <c r="AF1" s="53"/>
      <c r="AG1" s="53"/>
      <c r="AH1" s="53"/>
      <c r="AI1" s="53"/>
      <c r="AJ1" s="53"/>
      <c r="AK1" s="53"/>
      <c r="AL1" s="53"/>
      <c r="AM1" s="53"/>
      <c r="BB1" s="27"/>
      <c r="BC1" s="27"/>
      <c r="BD1" s="27"/>
      <c r="BE1" s="27"/>
      <c r="BF1" s="27"/>
      <c r="BG1" s="27"/>
      <c r="BH1" s="27"/>
      <c r="BI1" s="27"/>
      <c r="BJ1" s="27"/>
      <c r="BK1" s="27"/>
    </row>
    <row r="2" spans="1:63" ht="18.75" customHeight="1" x14ac:dyDescent="0.15">
      <c r="A2" s="52" t="s">
        <v>741</v>
      </c>
      <c r="AB2" s="53"/>
      <c r="AC2" s="53"/>
      <c r="AD2" s="53"/>
      <c r="AE2" s="53"/>
      <c r="AF2" s="53"/>
      <c r="AG2" s="53"/>
      <c r="AH2" s="53"/>
      <c r="AI2" s="53"/>
      <c r="AJ2" s="53"/>
      <c r="AK2" s="53"/>
      <c r="AL2" s="53"/>
      <c r="AM2" s="53"/>
      <c r="AN2" s="53"/>
      <c r="AO2" s="53"/>
      <c r="AP2" s="53"/>
      <c r="BB2" s="27"/>
      <c r="BC2" s="27"/>
      <c r="BD2" s="27"/>
      <c r="BE2" s="27"/>
      <c r="BF2" s="27"/>
      <c r="BG2" s="27"/>
      <c r="BH2" s="27"/>
      <c r="BI2" s="27"/>
      <c r="BJ2" s="27"/>
      <c r="BK2" s="27"/>
    </row>
    <row r="3" spans="1:63" ht="18.75" customHeight="1" thickBot="1" x14ac:dyDescent="0.2">
      <c r="A3" s="52" t="s">
        <v>754</v>
      </c>
      <c r="AB3" s="53"/>
      <c r="AC3" s="53"/>
      <c r="AD3" s="53"/>
      <c r="AE3" s="53"/>
      <c r="AF3" s="53"/>
      <c r="AG3" s="53"/>
      <c r="AH3" s="53"/>
      <c r="AI3" s="53"/>
      <c r="AJ3" s="53"/>
      <c r="AK3" s="53"/>
      <c r="AL3" s="53"/>
      <c r="AM3" s="53"/>
      <c r="BB3" s="27"/>
      <c r="BC3" s="27"/>
      <c r="BD3" s="27"/>
      <c r="BE3" s="27"/>
      <c r="BF3" s="27"/>
      <c r="BG3" s="27"/>
      <c r="BH3" s="27"/>
      <c r="BI3" s="27"/>
      <c r="BJ3" s="27"/>
      <c r="BK3" s="27"/>
    </row>
    <row r="4" spans="1:63" ht="18.75" customHeight="1" x14ac:dyDescent="0.15">
      <c r="A4" s="1170" t="s">
        <v>898</v>
      </c>
      <c r="B4" s="1171"/>
      <c r="C4" s="1171"/>
      <c r="D4" s="1171"/>
      <c r="E4" s="1171"/>
      <c r="F4" s="1014"/>
      <c r="G4" s="469"/>
      <c r="H4" s="1787" t="s">
        <v>755</v>
      </c>
      <c r="I4" s="1787"/>
      <c r="J4" s="1787"/>
      <c r="K4" s="368"/>
      <c r="L4" s="368"/>
      <c r="M4" s="1927" t="s">
        <v>756</v>
      </c>
      <c r="N4" s="1927"/>
      <c r="O4" s="1927"/>
      <c r="P4" s="1927"/>
      <c r="Q4" s="1927"/>
      <c r="R4" s="368"/>
      <c r="S4" s="1927" t="s">
        <v>757</v>
      </c>
      <c r="T4" s="1927"/>
      <c r="U4" s="1927"/>
      <c r="V4" s="1927"/>
      <c r="W4" s="2074"/>
      <c r="X4" s="2075" t="s">
        <v>767</v>
      </c>
      <c r="Y4" s="2076"/>
      <c r="Z4" s="2076"/>
      <c r="AA4" s="2076"/>
      <c r="AB4" s="2076"/>
      <c r="AC4" s="2076"/>
      <c r="AD4" s="469"/>
      <c r="AE4" s="368"/>
      <c r="AF4" s="1787" t="s">
        <v>758</v>
      </c>
      <c r="AG4" s="1787"/>
      <c r="AH4" s="479"/>
      <c r="AI4" s="53"/>
      <c r="AJ4" s="53"/>
      <c r="AK4" s="53"/>
      <c r="AL4" s="53"/>
      <c r="AM4" s="53"/>
      <c r="AN4" s="53"/>
      <c r="AO4" s="53"/>
      <c r="AP4" s="53"/>
      <c r="BB4" s="27"/>
      <c r="BC4" s="27"/>
      <c r="BD4" s="27"/>
      <c r="BE4" s="27"/>
      <c r="BF4" s="27"/>
      <c r="BG4" s="27"/>
      <c r="BH4" s="27"/>
      <c r="BI4" s="27"/>
      <c r="BJ4" s="27"/>
      <c r="BK4" s="27"/>
    </row>
    <row r="5" spans="1:63" ht="18.75" customHeight="1" x14ac:dyDescent="0.15">
      <c r="A5" s="1003"/>
      <c r="B5" s="1004"/>
      <c r="C5" s="1004"/>
      <c r="D5" s="1004"/>
      <c r="E5" s="1004"/>
      <c r="F5" s="1005"/>
      <c r="G5" s="464"/>
      <c r="H5" s="627"/>
      <c r="I5" s="627"/>
      <c r="J5" s="627"/>
      <c r="K5" s="67"/>
      <c r="L5" s="67"/>
      <c r="M5" s="1768"/>
      <c r="N5" s="1768"/>
      <c r="O5" s="1768"/>
      <c r="P5" s="1768"/>
      <c r="Q5" s="1768"/>
      <c r="R5" s="67"/>
      <c r="S5" s="1768"/>
      <c r="T5" s="1768"/>
      <c r="U5" s="1768"/>
      <c r="V5" s="1768"/>
      <c r="W5" s="1770"/>
      <c r="X5" s="2077"/>
      <c r="Y5" s="2078"/>
      <c r="Z5" s="2078"/>
      <c r="AA5" s="2078"/>
      <c r="AB5" s="2078"/>
      <c r="AC5" s="2078"/>
      <c r="AD5" s="470"/>
      <c r="AE5" s="70"/>
      <c r="AF5" s="733"/>
      <c r="AG5" s="733"/>
      <c r="AH5" s="72"/>
      <c r="BB5" s="27"/>
      <c r="BC5" s="27"/>
      <c r="BD5" s="27"/>
      <c r="BE5" s="27"/>
      <c r="BF5" s="27"/>
      <c r="BG5" s="27"/>
      <c r="BH5" s="27"/>
      <c r="BI5" s="27"/>
      <c r="BJ5" s="27"/>
      <c r="BK5" s="27"/>
    </row>
    <row r="6" spans="1:63" ht="18.75" customHeight="1" x14ac:dyDescent="0.15">
      <c r="A6" s="1141" t="s">
        <v>899</v>
      </c>
      <c r="B6" s="1047"/>
      <c r="C6" s="1047"/>
      <c r="D6" s="1047"/>
      <c r="E6" s="1047"/>
      <c r="F6" s="1016"/>
      <c r="G6" s="463"/>
      <c r="H6" s="726" t="s">
        <v>327</v>
      </c>
      <c r="I6" s="726"/>
      <c r="J6" s="726"/>
      <c r="K6" s="726" t="s">
        <v>759</v>
      </c>
      <c r="L6" s="726" t="s">
        <v>168</v>
      </c>
      <c r="M6" s="726"/>
      <c r="N6" s="726"/>
      <c r="O6" s="726" t="s">
        <v>167</v>
      </c>
      <c r="P6" s="726" t="s">
        <v>750</v>
      </c>
      <c r="Q6" s="64"/>
      <c r="R6" s="64"/>
      <c r="S6" s="64"/>
      <c r="T6" s="2067" t="s">
        <v>227</v>
      </c>
      <c r="U6" s="2067"/>
      <c r="V6" s="2067"/>
      <c r="W6" s="2068"/>
      <c r="X6" s="2077"/>
      <c r="Y6" s="2078"/>
      <c r="Z6" s="2078"/>
      <c r="AA6" s="2078"/>
      <c r="AB6" s="2078"/>
      <c r="AC6" s="2078"/>
      <c r="AD6" s="470"/>
      <c r="AE6" s="70"/>
      <c r="AF6" s="733" t="s">
        <v>760</v>
      </c>
      <c r="AG6" s="733"/>
      <c r="AH6" s="72"/>
      <c r="BB6" s="27"/>
      <c r="BC6" s="27"/>
      <c r="BD6" s="27"/>
      <c r="BE6" s="27"/>
      <c r="BF6" s="27"/>
      <c r="BG6" s="27"/>
      <c r="BH6" s="27"/>
      <c r="BI6" s="27"/>
      <c r="BJ6" s="27"/>
      <c r="BK6" s="27"/>
    </row>
    <row r="7" spans="1:63" ht="18.75" customHeight="1" thickBot="1" x14ac:dyDescent="0.2">
      <c r="A7" s="743"/>
      <c r="B7" s="744"/>
      <c r="C7" s="744"/>
      <c r="D7" s="744"/>
      <c r="E7" s="744"/>
      <c r="F7" s="745"/>
      <c r="G7" s="466"/>
      <c r="H7" s="734"/>
      <c r="I7" s="734"/>
      <c r="J7" s="734"/>
      <c r="K7" s="734"/>
      <c r="L7" s="734"/>
      <c r="M7" s="734"/>
      <c r="N7" s="734"/>
      <c r="O7" s="734"/>
      <c r="P7" s="734"/>
      <c r="Q7" s="73"/>
      <c r="R7" s="73"/>
      <c r="S7" s="73"/>
      <c r="T7" s="2069"/>
      <c r="U7" s="2069"/>
      <c r="V7" s="2069"/>
      <c r="W7" s="2070"/>
      <c r="X7" s="2079"/>
      <c r="Y7" s="2080"/>
      <c r="Z7" s="2080"/>
      <c r="AA7" s="2080"/>
      <c r="AB7" s="2080"/>
      <c r="AC7" s="2080"/>
      <c r="AD7" s="466"/>
      <c r="AE7" s="73"/>
      <c r="AF7" s="734"/>
      <c r="AG7" s="734"/>
      <c r="AH7" s="75"/>
      <c r="BB7" s="27"/>
      <c r="BC7" s="27"/>
      <c r="BD7" s="27"/>
      <c r="BE7" s="27"/>
      <c r="BF7" s="27"/>
      <c r="BG7" s="27"/>
      <c r="BH7" s="27"/>
      <c r="BI7" s="27"/>
      <c r="BJ7" s="27"/>
      <c r="BK7" s="27"/>
    </row>
    <row r="8" spans="1:63" ht="18.75" customHeight="1" x14ac:dyDescent="0.15">
      <c r="A8" s="2071" t="s">
        <v>1060</v>
      </c>
      <c r="B8" s="2072"/>
      <c r="C8" s="2072"/>
      <c r="D8" s="2072"/>
      <c r="E8" s="2072"/>
      <c r="F8" s="2072"/>
      <c r="G8" s="2072"/>
      <c r="H8" s="2072"/>
      <c r="I8" s="2072"/>
      <c r="J8" s="2072"/>
      <c r="K8" s="2072"/>
      <c r="L8" s="2072"/>
      <c r="M8" s="2072"/>
      <c r="N8" s="2072"/>
      <c r="O8" s="2072"/>
      <c r="P8" s="2072"/>
      <c r="Q8" s="2072"/>
      <c r="R8" s="2072"/>
      <c r="S8" s="2072"/>
      <c r="T8" s="2072"/>
      <c r="U8" s="2072"/>
      <c r="V8" s="2072"/>
      <c r="W8" s="2072"/>
      <c r="X8" s="2072"/>
      <c r="Y8" s="2072"/>
      <c r="Z8" s="2072"/>
      <c r="AA8" s="2072"/>
      <c r="AB8" s="2072"/>
      <c r="AC8" s="2072"/>
      <c r="AD8" s="2072"/>
      <c r="AE8" s="2072"/>
      <c r="AF8" s="2072"/>
      <c r="AG8" s="2072"/>
      <c r="AH8" s="2073"/>
      <c r="BB8" s="27"/>
      <c r="BC8" s="27"/>
      <c r="BD8" s="27"/>
      <c r="BE8" s="27"/>
      <c r="BF8" s="27"/>
      <c r="BG8" s="27"/>
      <c r="BH8" s="27"/>
      <c r="BI8" s="27"/>
      <c r="BJ8" s="27"/>
      <c r="BK8" s="27"/>
    </row>
    <row r="9" spans="1:63" ht="18.75" customHeight="1" x14ac:dyDescent="0.15">
      <c r="A9" s="482"/>
      <c r="B9" s="2065" t="s">
        <v>1037</v>
      </c>
      <c r="C9" s="2065"/>
      <c r="D9" s="2066"/>
      <c r="E9" s="2049" t="s">
        <v>762</v>
      </c>
      <c r="F9" s="1204"/>
      <c r="G9" s="1204"/>
      <c r="H9" s="2049" t="s">
        <v>163</v>
      </c>
      <c r="I9" s="1204"/>
      <c r="J9" s="1204"/>
      <c r="K9" s="2049" t="s">
        <v>164</v>
      </c>
      <c r="L9" s="1204"/>
      <c r="M9" s="1204"/>
      <c r="N9" s="2049" t="s">
        <v>763</v>
      </c>
      <c r="O9" s="1204"/>
      <c r="P9" s="2048"/>
      <c r="Q9" s="2049" t="s">
        <v>165</v>
      </c>
      <c r="R9" s="1204"/>
      <c r="S9" s="2048"/>
      <c r="T9" s="1204" t="s">
        <v>1038</v>
      </c>
      <c r="U9" s="1204"/>
      <c r="V9" s="2048"/>
      <c r="W9" s="2049" t="s">
        <v>1039</v>
      </c>
      <c r="X9" s="1204"/>
      <c r="Y9" s="1204"/>
      <c r="Z9" s="2049" t="s">
        <v>1040</v>
      </c>
      <c r="AA9" s="1204"/>
      <c r="AB9" s="2048"/>
      <c r="AC9" s="1204" t="s">
        <v>1041</v>
      </c>
      <c r="AD9" s="1204"/>
      <c r="AE9" s="2048"/>
      <c r="AF9" s="2050" t="s">
        <v>764</v>
      </c>
      <c r="AG9" s="2051"/>
      <c r="AH9" s="2052"/>
      <c r="AI9" s="89"/>
      <c r="AJ9" s="89"/>
      <c r="AK9" s="89"/>
      <c r="AL9" s="89"/>
      <c r="AM9" s="89"/>
      <c r="AN9" s="53"/>
      <c r="AO9" s="53"/>
      <c r="AP9" s="53"/>
      <c r="AQ9" s="53"/>
      <c r="AR9" s="53"/>
      <c r="BB9" s="27"/>
      <c r="BC9" s="27"/>
      <c r="BD9" s="27"/>
      <c r="BE9" s="27"/>
      <c r="BF9" s="27"/>
      <c r="BG9" s="27"/>
      <c r="BH9" s="27"/>
      <c r="BI9" s="27"/>
      <c r="BJ9" s="27"/>
      <c r="BK9" s="27"/>
    </row>
    <row r="10" spans="1:63" ht="18.75" customHeight="1" x14ac:dyDescent="0.15">
      <c r="A10" s="2053" t="s">
        <v>765</v>
      </c>
      <c r="B10" s="2054"/>
      <c r="C10" s="2054"/>
      <c r="D10" s="2055"/>
      <c r="E10" s="2042" t="s">
        <v>1042</v>
      </c>
      <c r="F10" s="2043"/>
      <c r="G10" s="2044"/>
      <c r="H10" s="2042" t="s">
        <v>1043</v>
      </c>
      <c r="I10" s="2043"/>
      <c r="J10" s="2044"/>
      <c r="K10" s="2056" t="s">
        <v>1043</v>
      </c>
      <c r="L10" s="2057"/>
      <c r="M10" s="2058"/>
      <c r="N10" s="2042" t="s">
        <v>1044</v>
      </c>
      <c r="O10" s="2043"/>
      <c r="P10" s="2044"/>
      <c r="Q10" s="2042" t="s">
        <v>1044</v>
      </c>
      <c r="R10" s="2043"/>
      <c r="S10" s="2044"/>
      <c r="T10" s="2043" t="s">
        <v>1045</v>
      </c>
      <c r="U10" s="2043"/>
      <c r="V10" s="2044"/>
      <c r="W10" s="2042" t="s">
        <v>1046</v>
      </c>
      <c r="X10" s="2043"/>
      <c r="Y10" s="2044"/>
      <c r="Z10" s="2042" t="s">
        <v>1046</v>
      </c>
      <c r="AA10" s="2043"/>
      <c r="AB10" s="2044"/>
      <c r="AC10" s="2043" t="s">
        <v>1046</v>
      </c>
      <c r="AD10" s="2043"/>
      <c r="AE10" s="2044"/>
      <c r="AF10" s="2045" t="s">
        <v>1043</v>
      </c>
      <c r="AG10" s="2046"/>
      <c r="AH10" s="2047"/>
      <c r="AI10" s="89"/>
      <c r="AJ10" s="89"/>
      <c r="AK10" s="89"/>
      <c r="AL10" s="89"/>
      <c r="AM10" s="89"/>
      <c r="AN10" s="53"/>
      <c r="AO10" s="53"/>
      <c r="AP10" s="53"/>
      <c r="AQ10" s="53"/>
      <c r="AR10" s="53"/>
      <c r="BB10" s="27"/>
      <c r="BC10" s="27"/>
      <c r="BD10" s="27"/>
      <c r="BE10" s="27"/>
      <c r="BF10" s="27"/>
      <c r="BG10" s="27"/>
      <c r="BH10" s="27"/>
      <c r="BI10" s="27"/>
      <c r="BJ10" s="27"/>
      <c r="BK10" s="27"/>
    </row>
    <row r="11" spans="1:63" ht="18.75" customHeight="1" x14ac:dyDescent="0.15">
      <c r="A11" s="484"/>
      <c r="B11" s="485"/>
      <c r="C11" s="2041" t="s">
        <v>1047</v>
      </c>
      <c r="D11" s="2033"/>
      <c r="E11" s="2023"/>
      <c r="F11" s="2024"/>
      <c r="G11" s="2025"/>
      <c r="H11" s="2023"/>
      <c r="I11" s="2024"/>
      <c r="J11" s="2025"/>
      <c r="K11" s="2023"/>
      <c r="L11" s="2024"/>
      <c r="M11" s="2025"/>
      <c r="N11" s="2023"/>
      <c r="O11" s="2024"/>
      <c r="P11" s="2025"/>
      <c r="Q11" s="2023"/>
      <c r="R11" s="2024"/>
      <c r="S11" s="2025"/>
      <c r="T11" s="2023"/>
      <c r="U11" s="2024"/>
      <c r="V11" s="2025"/>
      <c r="W11" s="2023"/>
      <c r="X11" s="2024"/>
      <c r="Y11" s="2025"/>
      <c r="Z11" s="2023"/>
      <c r="AA11" s="2024"/>
      <c r="AB11" s="2025"/>
      <c r="AC11" s="2023"/>
      <c r="AD11" s="2024"/>
      <c r="AE11" s="2025"/>
      <c r="AF11" s="2023"/>
      <c r="AG11" s="2024"/>
      <c r="AH11" s="2027"/>
      <c r="AI11" s="89"/>
      <c r="AJ11" s="89"/>
      <c r="AK11" s="89"/>
      <c r="AL11" s="89"/>
      <c r="AM11" s="89"/>
      <c r="AN11" s="53"/>
      <c r="AO11" s="53"/>
      <c r="AP11" s="53"/>
      <c r="AQ11" s="53"/>
      <c r="AR11" s="53"/>
      <c r="BB11" s="27"/>
      <c r="BC11" s="27"/>
      <c r="BD11" s="27"/>
      <c r="BE11" s="27"/>
      <c r="BF11" s="27"/>
      <c r="BG11" s="27"/>
      <c r="BH11" s="27"/>
      <c r="BI11" s="27"/>
      <c r="BJ11" s="27"/>
      <c r="BK11" s="27"/>
    </row>
    <row r="12" spans="1:63" ht="18.75" customHeight="1" x14ac:dyDescent="0.15">
      <c r="A12" s="486"/>
      <c r="B12" s="487"/>
      <c r="C12" s="2041" t="s">
        <v>1048</v>
      </c>
      <c r="D12" s="2033"/>
      <c r="E12" s="2023"/>
      <c r="F12" s="2024"/>
      <c r="G12" s="2025"/>
      <c r="H12" s="2023"/>
      <c r="I12" s="2024"/>
      <c r="J12" s="2025"/>
      <c r="K12" s="2023"/>
      <c r="L12" s="2024"/>
      <c r="M12" s="2025"/>
      <c r="N12" s="2023"/>
      <c r="O12" s="2024"/>
      <c r="P12" s="2025"/>
      <c r="Q12" s="2023"/>
      <c r="R12" s="2024"/>
      <c r="S12" s="2025"/>
      <c r="T12" s="2023"/>
      <c r="U12" s="2024"/>
      <c r="V12" s="2025"/>
      <c r="W12" s="2023"/>
      <c r="X12" s="2024"/>
      <c r="Y12" s="2025"/>
      <c r="Z12" s="2023"/>
      <c r="AA12" s="2024"/>
      <c r="AB12" s="2025"/>
      <c r="AC12" s="2023"/>
      <c r="AD12" s="2024"/>
      <c r="AE12" s="2025"/>
      <c r="AF12" s="2023"/>
      <c r="AG12" s="2024"/>
      <c r="AH12" s="2027"/>
      <c r="AI12" s="89"/>
      <c r="AJ12" s="89"/>
      <c r="AK12" s="89"/>
      <c r="AL12" s="89"/>
      <c r="AM12" s="89"/>
      <c r="AN12" s="53"/>
      <c r="AO12" s="53"/>
      <c r="AP12" s="53"/>
      <c r="AQ12" s="53"/>
      <c r="AR12" s="53"/>
      <c r="BB12" s="27"/>
      <c r="BC12" s="27"/>
      <c r="BD12" s="27"/>
      <c r="BE12" s="27"/>
      <c r="BF12" s="27"/>
      <c r="BG12" s="27"/>
      <c r="BH12" s="27"/>
      <c r="BI12" s="27"/>
      <c r="BJ12" s="27"/>
      <c r="BK12" s="27"/>
    </row>
    <row r="13" spans="1:63" ht="18.75" customHeight="1" x14ac:dyDescent="0.15">
      <c r="A13" s="2039" t="str">
        <f>"R"&amp;表紙・鑑!S3-1</f>
        <v>R3</v>
      </c>
      <c r="B13" s="2040"/>
      <c r="C13" s="2041" t="s">
        <v>1049</v>
      </c>
      <c r="D13" s="2033"/>
      <c r="E13" s="2023"/>
      <c r="F13" s="2024"/>
      <c r="G13" s="2025"/>
      <c r="H13" s="2023"/>
      <c r="I13" s="2024"/>
      <c r="J13" s="2025"/>
      <c r="K13" s="2023"/>
      <c r="L13" s="2024"/>
      <c r="M13" s="2025"/>
      <c r="N13" s="2023"/>
      <c r="O13" s="2024"/>
      <c r="P13" s="2025"/>
      <c r="Q13" s="2023"/>
      <c r="R13" s="2024"/>
      <c r="S13" s="2025"/>
      <c r="T13" s="2023"/>
      <c r="U13" s="2024"/>
      <c r="V13" s="2025"/>
      <c r="W13" s="2023"/>
      <c r="X13" s="2024"/>
      <c r="Y13" s="2025"/>
      <c r="Z13" s="2023"/>
      <c r="AA13" s="2024"/>
      <c r="AB13" s="2025"/>
      <c r="AC13" s="2023"/>
      <c r="AD13" s="2024"/>
      <c r="AE13" s="2025"/>
      <c r="AF13" s="2023"/>
      <c r="AG13" s="2024"/>
      <c r="AH13" s="2027"/>
      <c r="AI13" s="89"/>
      <c r="AJ13" s="89"/>
      <c r="AK13" s="89"/>
      <c r="AL13" s="89"/>
      <c r="AM13" s="89"/>
      <c r="AN13" s="53"/>
      <c r="AO13" s="53"/>
      <c r="AP13" s="53"/>
      <c r="AQ13" s="53"/>
      <c r="AR13" s="53"/>
      <c r="BB13" s="27"/>
      <c r="BC13" s="27"/>
      <c r="BD13" s="27"/>
      <c r="BE13" s="27"/>
      <c r="BF13" s="27"/>
      <c r="BG13" s="27"/>
      <c r="BH13" s="27"/>
      <c r="BI13" s="27"/>
      <c r="BJ13" s="27"/>
      <c r="BK13" s="27"/>
    </row>
    <row r="14" spans="1:63" ht="18.75" customHeight="1" x14ac:dyDescent="0.15">
      <c r="A14" s="2039"/>
      <c r="B14" s="2040"/>
      <c r="C14" s="2041" t="s">
        <v>1050</v>
      </c>
      <c r="D14" s="2033"/>
      <c r="E14" s="2023"/>
      <c r="F14" s="2024"/>
      <c r="G14" s="2025"/>
      <c r="H14" s="2023"/>
      <c r="I14" s="2024"/>
      <c r="J14" s="2025"/>
      <c r="K14" s="2023"/>
      <c r="L14" s="2024"/>
      <c r="M14" s="2025"/>
      <c r="N14" s="2023"/>
      <c r="O14" s="2024"/>
      <c r="P14" s="2025"/>
      <c r="Q14" s="2023"/>
      <c r="R14" s="2024"/>
      <c r="S14" s="2025"/>
      <c r="T14" s="2023"/>
      <c r="U14" s="2024"/>
      <c r="V14" s="2025"/>
      <c r="W14" s="2023"/>
      <c r="X14" s="2024"/>
      <c r="Y14" s="2025"/>
      <c r="Z14" s="2023"/>
      <c r="AA14" s="2024"/>
      <c r="AB14" s="2025"/>
      <c r="AC14" s="2023"/>
      <c r="AD14" s="2024"/>
      <c r="AE14" s="2025"/>
      <c r="AF14" s="2023"/>
      <c r="AG14" s="2024"/>
      <c r="AH14" s="2027"/>
      <c r="AI14" s="89"/>
      <c r="AJ14" s="89"/>
      <c r="AK14" s="89"/>
      <c r="AL14" s="89"/>
      <c r="AM14" s="89"/>
      <c r="AN14" s="53"/>
      <c r="AO14" s="53"/>
      <c r="AP14" s="53"/>
      <c r="AQ14" s="53"/>
      <c r="AR14" s="53"/>
      <c r="BB14" s="27"/>
      <c r="BC14" s="27"/>
      <c r="BD14" s="27"/>
      <c r="BE14" s="27"/>
      <c r="BF14" s="27"/>
      <c r="BG14" s="27"/>
      <c r="BH14" s="27"/>
      <c r="BI14" s="27"/>
      <c r="BJ14" s="27"/>
      <c r="BK14" s="27"/>
    </row>
    <row r="15" spans="1:63" ht="18.75" customHeight="1" x14ac:dyDescent="0.15">
      <c r="A15" s="2039"/>
      <c r="B15" s="2040"/>
      <c r="C15" s="2041" t="s">
        <v>1051</v>
      </c>
      <c r="D15" s="2033"/>
      <c r="E15" s="2023"/>
      <c r="F15" s="2024"/>
      <c r="G15" s="2025"/>
      <c r="H15" s="2023"/>
      <c r="I15" s="2024"/>
      <c r="J15" s="2025"/>
      <c r="K15" s="2023"/>
      <c r="L15" s="2024"/>
      <c r="M15" s="2025"/>
      <c r="N15" s="2023"/>
      <c r="O15" s="2024"/>
      <c r="P15" s="2025"/>
      <c r="Q15" s="2023"/>
      <c r="R15" s="2024"/>
      <c r="S15" s="2025"/>
      <c r="T15" s="2023"/>
      <c r="U15" s="2024"/>
      <c r="V15" s="2025"/>
      <c r="W15" s="2023"/>
      <c r="X15" s="2024"/>
      <c r="Y15" s="2025"/>
      <c r="Z15" s="2023"/>
      <c r="AA15" s="2024"/>
      <c r="AB15" s="2025"/>
      <c r="AC15" s="2023"/>
      <c r="AD15" s="2024"/>
      <c r="AE15" s="2025"/>
      <c r="AF15" s="2023"/>
      <c r="AG15" s="2024"/>
      <c r="AH15" s="2027"/>
      <c r="AI15" s="89"/>
      <c r="AJ15" s="89"/>
      <c r="AK15" s="89"/>
      <c r="AL15" s="89"/>
      <c r="AM15" s="89"/>
      <c r="AN15" s="53"/>
      <c r="AO15" s="53"/>
      <c r="AP15" s="53"/>
      <c r="AQ15" s="53"/>
      <c r="AR15" s="53"/>
      <c r="BB15" s="27"/>
      <c r="BC15" s="27"/>
      <c r="BD15" s="27"/>
      <c r="BE15" s="27"/>
      <c r="BF15" s="27"/>
      <c r="BG15" s="27"/>
      <c r="BH15" s="27"/>
      <c r="BI15" s="27"/>
      <c r="BJ15" s="27"/>
      <c r="BK15" s="27"/>
    </row>
    <row r="16" spans="1:63" ht="18.75" customHeight="1" x14ac:dyDescent="0.15">
      <c r="A16" s="2039" t="s">
        <v>111</v>
      </c>
      <c r="B16" s="2040"/>
      <c r="C16" s="2041" t="s">
        <v>1052</v>
      </c>
      <c r="D16" s="2033"/>
      <c r="E16" s="2023"/>
      <c r="F16" s="2024"/>
      <c r="G16" s="2025"/>
      <c r="H16" s="2023"/>
      <c r="I16" s="2024"/>
      <c r="J16" s="2025"/>
      <c r="K16" s="2023"/>
      <c r="L16" s="2024"/>
      <c r="M16" s="2025"/>
      <c r="N16" s="2023"/>
      <c r="O16" s="2024"/>
      <c r="P16" s="2025"/>
      <c r="Q16" s="2023"/>
      <c r="R16" s="2024"/>
      <c r="S16" s="2025"/>
      <c r="T16" s="2023"/>
      <c r="U16" s="2024"/>
      <c r="V16" s="2025"/>
      <c r="W16" s="2023"/>
      <c r="X16" s="2024"/>
      <c r="Y16" s="2025"/>
      <c r="Z16" s="2023"/>
      <c r="AA16" s="2024"/>
      <c r="AB16" s="2025"/>
      <c r="AC16" s="2023"/>
      <c r="AD16" s="2024"/>
      <c r="AE16" s="2025"/>
      <c r="AF16" s="2023"/>
      <c r="AG16" s="2024"/>
      <c r="AH16" s="2027"/>
      <c r="AI16" s="89"/>
      <c r="AJ16" s="89"/>
      <c r="AK16" s="89"/>
      <c r="AL16" s="89"/>
      <c r="AM16" s="89"/>
      <c r="AN16" s="53"/>
      <c r="AO16" s="53"/>
      <c r="AP16" s="53"/>
      <c r="AQ16" s="53"/>
      <c r="AR16" s="53"/>
      <c r="BB16" s="27"/>
      <c r="BC16" s="27"/>
      <c r="BD16" s="27"/>
      <c r="BE16" s="27"/>
      <c r="BF16" s="27"/>
      <c r="BG16" s="27"/>
      <c r="BH16" s="27"/>
      <c r="BI16" s="27"/>
      <c r="BJ16" s="27"/>
      <c r="BK16" s="27"/>
    </row>
    <row r="17" spans="1:63" ht="18.75" customHeight="1" x14ac:dyDescent="0.15">
      <c r="A17" s="2039"/>
      <c r="B17" s="2040"/>
      <c r="C17" s="2041" t="s">
        <v>1053</v>
      </c>
      <c r="D17" s="2033"/>
      <c r="E17" s="2023"/>
      <c r="F17" s="2024"/>
      <c r="G17" s="2025"/>
      <c r="H17" s="2023"/>
      <c r="I17" s="2024"/>
      <c r="J17" s="2025"/>
      <c r="K17" s="2023"/>
      <c r="L17" s="2024"/>
      <c r="M17" s="2025"/>
      <c r="N17" s="2023"/>
      <c r="O17" s="2024"/>
      <c r="P17" s="2025"/>
      <c r="Q17" s="2023"/>
      <c r="R17" s="2024"/>
      <c r="S17" s="2025"/>
      <c r="T17" s="2023"/>
      <c r="U17" s="2024"/>
      <c r="V17" s="2025"/>
      <c r="W17" s="2023"/>
      <c r="X17" s="2024"/>
      <c r="Y17" s="2025"/>
      <c r="Z17" s="2023"/>
      <c r="AA17" s="2024"/>
      <c r="AB17" s="2025"/>
      <c r="AC17" s="2023"/>
      <c r="AD17" s="2024"/>
      <c r="AE17" s="2025"/>
      <c r="AF17" s="2023"/>
      <c r="AG17" s="2024"/>
      <c r="AH17" s="2027"/>
      <c r="AI17" s="89"/>
      <c r="AJ17" s="89"/>
      <c r="AK17" s="89"/>
      <c r="AL17" s="89"/>
      <c r="AM17" s="89"/>
      <c r="AN17" s="53"/>
      <c r="AO17" s="53"/>
      <c r="AP17" s="53"/>
      <c r="AQ17" s="53"/>
      <c r="AR17" s="53"/>
      <c r="BB17" s="27"/>
      <c r="BC17" s="27"/>
      <c r="BD17" s="27"/>
      <c r="BE17" s="27"/>
      <c r="BF17" s="27"/>
      <c r="BG17" s="27"/>
      <c r="BH17" s="27"/>
      <c r="BI17" s="27"/>
      <c r="BJ17" s="27"/>
      <c r="BK17" s="27"/>
    </row>
    <row r="18" spans="1:63" ht="18.75" customHeight="1" x14ac:dyDescent="0.15">
      <c r="A18" s="482"/>
      <c r="B18" s="488"/>
      <c r="C18" s="2041" t="s">
        <v>1054</v>
      </c>
      <c r="D18" s="2033"/>
      <c r="E18" s="2023"/>
      <c r="F18" s="2024"/>
      <c r="G18" s="2025"/>
      <c r="H18" s="2023"/>
      <c r="I18" s="2024"/>
      <c r="J18" s="2025"/>
      <c r="K18" s="2023"/>
      <c r="L18" s="2024"/>
      <c r="M18" s="2025"/>
      <c r="N18" s="2023"/>
      <c r="O18" s="2024"/>
      <c r="P18" s="2025"/>
      <c r="Q18" s="2023"/>
      <c r="R18" s="2024"/>
      <c r="S18" s="2025"/>
      <c r="T18" s="2023"/>
      <c r="U18" s="2024"/>
      <c r="V18" s="2025"/>
      <c r="W18" s="2023"/>
      <c r="X18" s="2024"/>
      <c r="Y18" s="2025"/>
      <c r="Z18" s="2023"/>
      <c r="AA18" s="2024"/>
      <c r="AB18" s="2025"/>
      <c r="AC18" s="2023"/>
      <c r="AD18" s="2024"/>
      <c r="AE18" s="2025"/>
      <c r="AF18" s="2023"/>
      <c r="AG18" s="2024"/>
      <c r="AH18" s="2027"/>
      <c r="AI18" s="89"/>
      <c r="AJ18" s="89"/>
      <c r="AK18" s="89"/>
      <c r="AL18" s="89"/>
      <c r="AM18" s="89"/>
      <c r="AN18" s="53"/>
      <c r="AO18" s="53"/>
      <c r="AP18" s="53"/>
      <c r="AQ18" s="53"/>
      <c r="AR18" s="53"/>
      <c r="BB18" s="27"/>
      <c r="BC18" s="27"/>
      <c r="BD18" s="27"/>
      <c r="BE18" s="27"/>
      <c r="BF18" s="27"/>
      <c r="BG18" s="27"/>
      <c r="BH18" s="27"/>
      <c r="BI18" s="27"/>
      <c r="BJ18" s="27"/>
      <c r="BK18" s="27"/>
    </row>
    <row r="19" spans="1:63" ht="18.75" customHeight="1" x14ac:dyDescent="0.15">
      <c r="A19" s="489"/>
      <c r="B19" s="490"/>
      <c r="C19" s="2041" t="s">
        <v>1055</v>
      </c>
      <c r="D19" s="2033"/>
      <c r="E19" s="2023"/>
      <c r="F19" s="2024"/>
      <c r="G19" s="2025"/>
      <c r="H19" s="2023"/>
      <c r="I19" s="2024"/>
      <c r="J19" s="2025"/>
      <c r="K19" s="2023"/>
      <c r="L19" s="2024"/>
      <c r="M19" s="2025"/>
      <c r="N19" s="2023"/>
      <c r="O19" s="2024"/>
      <c r="P19" s="2025"/>
      <c r="Q19" s="2023"/>
      <c r="R19" s="2024"/>
      <c r="S19" s="2025"/>
      <c r="T19" s="2023"/>
      <c r="U19" s="2024"/>
      <c r="V19" s="2025"/>
      <c r="W19" s="2023"/>
      <c r="X19" s="2024"/>
      <c r="Y19" s="2025"/>
      <c r="Z19" s="2023"/>
      <c r="AA19" s="2024"/>
      <c r="AB19" s="2025"/>
      <c r="AC19" s="2023"/>
      <c r="AD19" s="2024"/>
      <c r="AE19" s="2025"/>
      <c r="AF19" s="2023"/>
      <c r="AG19" s="2024"/>
      <c r="AH19" s="2027"/>
      <c r="AI19" s="89"/>
      <c r="AJ19" s="89"/>
      <c r="AK19" s="89"/>
      <c r="AL19" s="89"/>
      <c r="AM19" s="89"/>
      <c r="AN19" s="53"/>
      <c r="AO19" s="53"/>
      <c r="AP19" s="53"/>
      <c r="AQ19" s="53"/>
      <c r="AR19" s="53"/>
      <c r="BB19" s="27"/>
      <c r="BC19" s="27"/>
      <c r="BD19" s="27"/>
      <c r="BE19" s="27"/>
      <c r="BF19" s="27"/>
      <c r="BG19" s="27"/>
      <c r="BH19" s="27"/>
      <c r="BI19" s="27"/>
      <c r="BJ19" s="27"/>
      <c r="BK19" s="27"/>
    </row>
    <row r="20" spans="1:63" ht="18.75" customHeight="1" x14ac:dyDescent="0.15">
      <c r="A20" s="2037" t="str">
        <f>"R"&amp;表紙・鑑!S3</f>
        <v>R4</v>
      </c>
      <c r="B20" s="2038"/>
      <c r="C20" s="2041" t="s">
        <v>1056</v>
      </c>
      <c r="D20" s="2033"/>
      <c r="E20" s="2023"/>
      <c r="F20" s="2024"/>
      <c r="G20" s="2025"/>
      <c r="H20" s="2023"/>
      <c r="I20" s="2024"/>
      <c r="J20" s="2025"/>
      <c r="K20" s="2023"/>
      <c r="L20" s="2024"/>
      <c r="M20" s="2025"/>
      <c r="N20" s="2023"/>
      <c r="O20" s="2024"/>
      <c r="P20" s="2025"/>
      <c r="Q20" s="2023"/>
      <c r="R20" s="2024"/>
      <c r="S20" s="2025"/>
      <c r="T20" s="2023"/>
      <c r="U20" s="2024"/>
      <c r="V20" s="2025"/>
      <c r="W20" s="2023"/>
      <c r="X20" s="2024"/>
      <c r="Y20" s="2025"/>
      <c r="Z20" s="2023"/>
      <c r="AA20" s="2024"/>
      <c r="AB20" s="2025"/>
      <c r="AC20" s="2023"/>
      <c r="AD20" s="2024"/>
      <c r="AE20" s="2025"/>
      <c r="AF20" s="2023"/>
      <c r="AG20" s="2024"/>
      <c r="AH20" s="2027"/>
      <c r="AI20" s="89"/>
      <c r="AJ20" s="89"/>
      <c r="AK20" s="89"/>
      <c r="AL20" s="89"/>
      <c r="AM20" s="89"/>
      <c r="AN20" s="53"/>
      <c r="AO20" s="53"/>
      <c r="AP20" s="53"/>
      <c r="AQ20" s="53"/>
      <c r="AR20" s="53"/>
      <c r="BB20" s="27"/>
      <c r="BC20" s="27"/>
      <c r="BD20" s="27"/>
      <c r="BE20" s="27"/>
      <c r="BF20" s="27"/>
      <c r="BG20" s="27"/>
      <c r="BH20" s="27"/>
      <c r="BI20" s="27"/>
      <c r="BJ20" s="27"/>
      <c r="BK20" s="27"/>
    </row>
    <row r="21" spans="1:63" ht="18.75" customHeight="1" x14ac:dyDescent="0.15">
      <c r="A21" s="2039"/>
      <c r="B21" s="2040"/>
      <c r="C21" s="2041" t="s">
        <v>1057</v>
      </c>
      <c r="D21" s="2033"/>
      <c r="E21" s="2023"/>
      <c r="F21" s="2024"/>
      <c r="G21" s="2025"/>
      <c r="H21" s="2023"/>
      <c r="I21" s="2024"/>
      <c r="J21" s="2025"/>
      <c r="K21" s="2023"/>
      <c r="L21" s="2024"/>
      <c r="M21" s="2025"/>
      <c r="N21" s="2023"/>
      <c r="O21" s="2024"/>
      <c r="P21" s="2025"/>
      <c r="Q21" s="2023"/>
      <c r="R21" s="2024"/>
      <c r="S21" s="2025"/>
      <c r="T21" s="2023"/>
      <c r="U21" s="2024"/>
      <c r="V21" s="2025"/>
      <c r="W21" s="2023"/>
      <c r="X21" s="2024"/>
      <c r="Y21" s="2025"/>
      <c r="Z21" s="2023"/>
      <c r="AA21" s="2024"/>
      <c r="AB21" s="2025"/>
      <c r="AC21" s="2023"/>
      <c r="AD21" s="2024"/>
      <c r="AE21" s="2025"/>
      <c r="AF21" s="2023"/>
      <c r="AG21" s="2024"/>
      <c r="AH21" s="2027"/>
      <c r="AI21" s="89"/>
      <c r="AJ21" s="89"/>
      <c r="AK21" s="89"/>
      <c r="AL21" s="89"/>
      <c r="AM21" s="89"/>
      <c r="AN21" s="53"/>
      <c r="AO21" s="53"/>
      <c r="AP21" s="53"/>
      <c r="AQ21" s="53"/>
      <c r="AR21" s="53"/>
      <c r="BB21" s="27"/>
      <c r="BC21" s="27"/>
      <c r="BD21" s="27"/>
      <c r="BE21" s="27"/>
      <c r="BF21" s="27"/>
      <c r="BG21" s="27"/>
      <c r="BH21" s="27"/>
      <c r="BI21" s="27"/>
      <c r="BJ21" s="27"/>
      <c r="BK21" s="27"/>
    </row>
    <row r="22" spans="1:63" ht="18.75" customHeight="1" x14ac:dyDescent="0.15">
      <c r="A22" s="2028" t="s">
        <v>168</v>
      </c>
      <c r="B22" s="2029"/>
      <c r="C22" s="2041" t="s">
        <v>1058</v>
      </c>
      <c r="D22" s="2033"/>
      <c r="E22" s="2023"/>
      <c r="F22" s="2024"/>
      <c r="G22" s="2025"/>
      <c r="H22" s="2023"/>
      <c r="I22" s="2024"/>
      <c r="J22" s="2025"/>
      <c r="K22" s="2023"/>
      <c r="L22" s="2024"/>
      <c r="M22" s="2025"/>
      <c r="N22" s="2023"/>
      <c r="O22" s="2024"/>
      <c r="P22" s="2025"/>
      <c r="Q22" s="2023"/>
      <c r="R22" s="2024"/>
      <c r="S22" s="2025"/>
      <c r="T22" s="2023"/>
      <c r="U22" s="2024"/>
      <c r="V22" s="2025"/>
      <c r="W22" s="2023"/>
      <c r="X22" s="2024"/>
      <c r="Y22" s="2025"/>
      <c r="Z22" s="2023"/>
      <c r="AA22" s="2024"/>
      <c r="AB22" s="2026"/>
      <c r="AC22" s="2017"/>
      <c r="AD22" s="2018"/>
      <c r="AE22" s="2026"/>
      <c r="AF22" s="2017"/>
      <c r="AG22" s="2018"/>
      <c r="AH22" s="2019"/>
      <c r="BB22" s="27"/>
      <c r="BC22" s="27"/>
      <c r="BD22" s="27"/>
      <c r="BE22" s="27"/>
      <c r="BF22" s="27"/>
      <c r="BG22" s="27"/>
      <c r="BH22" s="27"/>
      <c r="BI22" s="27"/>
      <c r="BJ22" s="27"/>
      <c r="BK22" s="27"/>
    </row>
    <row r="23" spans="1:63" ht="18.75" customHeight="1" x14ac:dyDescent="0.15">
      <c r="A23" s="2032" t="s">
        <v>1059</v>
      </c>
      <c r="B23" s="1732"/>
      <c r="C23" s="1732"/>
      <c r="D23" s="2033"/>
      <c r="E23" s="2017"/>
      <c r="F23" s="2018"/>
      <c r="G23" s="2026"/>
      <c r="H23" s="2017"/>
      <c r="I23" s="2018"/>
      <c r="J23" s="2026"/>
      <c r="K23" s="2017"/>
      <c r="L23" s="2018"/>
      <c r="M23" s="2026"/>
      <c r="N23" s="2017"/>
      <c r="O23" s="2018"/>
      <c r="P23" s="2026"/>
      <c r="Q23" s="2017"/>
      <c r="R23" s="2018"/>
      <c r="S23" s="2026"/>
      <c r="T23" s="2017"/>
      <c r="U23" s="2018"/>
      <c r="V23" s="2026"/>
      <c r="W23" s="2017"/>
      <c r="X23" s="2018"/>
      <c r="Y23" s="2026"/>
      <c r="Z23" s="2017"/>
      <c r="AA23" s="2018"/>
      <c r="AB23" s="2026"/>
      <c r="AC23" s="2017"/>
      <c r="AD23" s="2018"/>
      <c r="AE23" s="2026"/>
      <c r="AF23" s="2017"/>
      <c r="AG23" s="2018"/>
      <c r="AH23" s="2019"/>
      <c r="AI23" s="53"/>
      <c r="AJ23" s="53"/>
      <c r="AK23" s="53"/>
      <c r="AL23" s="53"/>
      <c r="AM23" s="53"/>
      <c r="AN23" s="53"/>
      <c r="AO23" s="53"/>
      <c r="AP23" s="53"/>
      <c r="AQ23" s="53"/>
      <c r="AR23" s="53"/>
      <c r="BB23" s="27"/>
      <c r="BC23" s="27"/>
      <c r="BD23" s="27"/>
      <c r="BE23" s="27"/>
      <c r="BF23" s="27"/>
      <c r="BG23" s="27"/>
      <c r="BH23" s="27"/>
      <c r="BI23" s="27"/>
      <c r="BJ23" s="27"/>
      <c r="BK23" s="27"/>
    </row>
    <row r="24" spans="1:63" ht="18.75" customHeight="1" thickBot="1" x14ac:dyDescent="0.2">
      <c r="A24" s="2034"/>
      <c r="B24" s="1733"/>
      <c r="C24" s="1733"/>
      <c r="D24" s="2035"/>
      <c r="E24" s="2020"/>
      <c r="F24" s="2021"/>
      <c r="G24" s="2036"/>
      <c r="H24" s="2020"/>
      <c r="I24" s="2021"/>
      <c r="J24" s="2036"/>
      <c r="K24" s="2020"/>
      <c r="L24" s="2021"/>
      <c r="M24" s="2036"/>
      <c r="N24" s="2020"/>
      <c r="O24" s="2021"/>
      <c r="P24" s="2036"/>
      <c r="Q24" s="2020"/>
      <c r="R24" s="2021"/>
      <c r="S24" s="2036"/>
      <c r="T24" s="2020"/>
      <c r="U24" s="2021"/>
      <c r="V24" s="2036"/>
      <c r="W24" s="2020"/>
      <c r="X24" s="2021"/>
      <c r="Y24" s="2036"/>
      <c r="Z24" s="2020"/>
      <c r="AA24" s="2021"/>
      <c r="AB24" s="2036"/>
      <c r="AC24" s="2020"/>
      <c r="AD24" s="2021"/>
      <c r="AE24" s="2036"/>
      <c r="AF24" s="2020"/>
      <c r="AG24" s="2021"/>
      <c r="AH24" s="2022"/>
      <c r="AI24" s="76"/>
      <c r="AJ24" s="76"/>
      <c r="AK24" s="76"/>
      <c r="AL24" s="76"/>
      <c r="AM24" s="340"/>
      <c r="AN24" s="53"/>
      <c r="AO24" s="53"/>
      <c r="AP24" s="53"/>
      <c r="AQ24" s="53"/>
      <c r="AR24" s="53"/>
      <c r="BB24" s="27"/>
      <c r="BC24" s="27"/>
      <c r="BD24" s="27"/>
      <c r="BE24" s="27"/>
      <c r="BF24" s="27"/>
      <c r="BG24" s="27"/>
      <c r="BH24" s="27"/>
      <c r="BI24" s="27"/>
      <c r="BJ24" s="27"/>
      <c r="BK24" s="27"/>
    </row>
    <row r="25" spans="1:63" ht="18.75" customHeight="1" x14ac:dyDescent="0.15">
      <c r="A25" s="2062" t="s">
        <v>1061</v>
      </c>
      <c r="B25" s="2063"/>
      <c r="C25" s="2063"/>
      <c r="D25" s="2063"/>
      <c r="E25" s="2063"/>
      <c r="F25" s="2063"/>
      <c r="G25" s="2063"/>
      <c r="H25" s="2063"/>
      <c r="I25" s="2063"/>
      <c r="J25" s="2063"/>
      <c r="K25" s="2063"/>
      <c r="L25" s="2063"/>
      <c r="M25" s="2063"/>
      <c r="N25" s="2063"/>
      <c r="O25" s="2063"/>
      <c r="P25" s="2063"/>
      <c r="Q25" s="2063"/>
      <c r="R25" s="2063"/>
      <c r="S25" s="2063"/>
      <c r="T25" s="2063"/>
      <c r="U25" s="2063"/>
      <c r="V25" s="2063"/>
      <c r="W25" s="2063"/>
      <c r="X25" s="2063"/>
      <c r="Y25" s="2063"/>
      <c r="Z25" s="2063"/>
      <c r="AA25" s="2063"/>
      <c r="AB25" s="2063"/>
      <c r="AC25" s="2063"/>
      <c r="AD25" s="2063"/>
      <c r="AE25" s="2063"/>
      <c r="AF25" s="2063"/>
      <c r="AG25" s="2063"/>
      <c r="AH25" s="2064"/>
      <c r="AI25" s="89"/>
      <c r="AJ25" s="89"/>
      <c r="AK25" s="89"/>
      <c r="AL25" s="89"/>
      <c r="AM25" s="89"/>
      <c r="AN25" s="53"/>
      <c r="AO25" s="53"/>
      <c r="AP25" s="53"/>
      <c r="AQ25" s="53"/>
      <c r="AR25" s="53"/>
      <c r="BB25" s="27"/>
      <c r="BC25" s="27"/>
      <c r="BD25" s="27"/>
      <c r="BE25" s="27"/>
      <c r="BF25" s="27"/>
      <c r="BG25" s="27"/>
      <c r="BH25" s="27"/>
      <c r="BI25" s="27"/>
      <c r="BJ25" s="27"/>
      <c r="BK25" s="27"/>
    </row>
    <row r="26" spans="1:63" ht="18.75" customHeight="1" x14ac:dyDescent="0.15">
      <c r="A26" s="2059" t="s">
        <v>761</v>
      </c>
      <c r="B26" s="2060"/>
      <c r="C26" s="2060"/>
      <c r="D26" s="2061"/>
      <c r="E26" s="2049" t="s">
        <v>1062</v>
      </c>
      <c r="F26" s="1204"/>
      <c r="G26" s="1204"/>
      <c r="H26" s="2049" t="s">
        <v>163</v>
      </c>
      <c r="I26" s="1204"/>
      <c r="J26" s="1204"/>
      <c r="K26" s="2049" t="s">
        <v>164</v>
      </c>
      <c r="L26" s="1204"/>
      <c r="M26" s="1204"/>
      <c r="N26" s="2049" t="s">
        <v>1063</v>
      </c>
      <c r="O26" s="1204"/>
      <c r="P26" s="2048"/>
      <c r="Q26" s="2049" t="s">
        <v>165</v>
      </c>
      <c r="R26" s="1204"/>
      <c r="S26" s="2048"/>
      <c r="T26" s="1204" t="s">
        <v>1064</v>
      </c>
      <c r="U26" s="1204"/>
      <c r="V26" s="2048"/>
      <c r="W26" s="2049" t="s">
        <v>1065</v>
      </c>
      <c r="X26" s="1204"/>
      <c r="Y26" s="1204"/>
      <c r="Z26" s="2049" t="s">
        <v>1066</v>
      </c>
      <c r="AA26" s="1204"/>
      <c r="AB26" s="2048"/>
      <c r="AC26" s="1204" t="s">
        <v>1067</v>
      </c>
      <c r="AD26" s="1204"/>
      <c r="AE26" s="2048"/>
      <c r="AF26" s="2050" t="s">
        <v>1068</v>
      </c>
      <c r="AG26" s="2051"/>
      <c r="AH26" s="2052"/>
      <c r="AI26" s="89"/>
      <c r="AJ26" s="89"/>
      <c r="AK26" s="89"/>
      <c r="AL26" s="89"/>
      <c r="AM26" s="89"/>
      <c r="AN26" s="53"/>
      <c r="AO26" s="53"/>
      <c r="AP26" s="53"/>
      <c r="AQ26" s="53"/>
      <c r="AR26" s="53"/>
      <c r="BB26" s="27"/>
      <c r="BC26" s="27"/>
      <c r="BD26" s="27"/>
      <c r="BE26" s="27"/>
      <c r="BF26" s="27"/>
      <c r="BG26" s="27"/>
      <c r="BH26" s="27"/>
      <c r="BI26" s="27"/>
      <c r="BJ26" s="27"/>
      <c r="BK26" s="27"/>
    </row>
    <row r="27" spans="1:63" ht="18.75" customHeight="1" x14ac:dyDescent="0.15">
      <c r="A27" s="2053" t="s">
        <v>765</v>
      </c>
      <c r="B27" s="2054"/>
      <c r="C27" s="2054"/>
      <c r="D27" s="2055"/>
      <c r="E27" s="2042" t="s">
        <v>1069</v>
      </c>
      <c r="F27" s="2043"/>
      <c r="G27" s="2044"/>
      <c r="H27" s="2042" t="s">
        <v>1070</v>
      </c>
      <c r="I27" s="2043"/>
      <c r="J27" s="2044"/>
      <c r="K27" s="2056" t="s">
        <v>1070</v>
      </c>
      <c r="L27" s="2057"/>
      <c r="M27" s="2058"/>
      <c r="N27" s="2042" t="s">
        <v>1046</v>
      </c>
      <c r="O27" s="2043"/>
      <c r="P27" s="2044"/>
      <c r="Q27" s="2042" t="s">
        <v>1046</v>
      </c>
      <c r="R27" s="2043"/>
      <c r="S27" s="2044"/>
      <c r="T27" s="2043" t="s">
        <v>1071</v>
      </c>
      <c r="U27" s="2043"/>
      <c r="V27" s="2044"/>
      <c r="W27" s="2042" t="s">
        <v>1046</v>
      </c>
      <c r="X27" s="2043"/>
      <c r="Y27" s="2044"/>
      <c r="Z27" s="2042" t="s">
        <v>1046</v>
      </c>
      <c r="AA27" s="2043"/>
      <c r="AB27" s="2044"/>
      <c r="AC27" s="2043" t="s">
        <v>1046</v>
      </c>
      <c r="AD27" s="2043"/>
      <c r="AE27" s="2044"/>
      <c r="AF27" s="2045" t="s">
        <v>1070</v>
      </c>
      <c r="AG27" s="2046"/>
      <c r="AH27" s="2047"/>
      <c r="AI27" s="89"/>
      <c r="AJ27" s="89"/>
      <c r="AK27" s="89"/>
      <c r="AL27" s="89"/>
      <c r="AM27" s="89"/>
      <c r="AN27" s="53"/>
      <c r="AO27" s="53"/>
      <c r="AP27" s="53"/>
      <c r="AQ27" s="53"/>
      <c r="AR27" s="53"/>
      <c r="BB27" s="27"/>
      <c r="BC27" s="27"/>
      <c r="BD27" s="27"/>
      <c r="BE27" s="27"/>
      <c r="BF27" s="27"/>
      <c r="BG27" s="27"/>
      <c r="BH27" s="27"/>
      <c r="BI27" s="27"/>
      <c r="BJ27" s="27"/>
      <c r="BK27" s="27"/>
    </row>
    <row r="28" spans="1:63" ht="18.75" customHeight="1" x14ac:dyDescent="0.15">
      <c r="A28" s="484"/>
      <c r="B28" s="485"/>
      <c r="C28" s="2041" t="s">
        <v>1047</v>
      </c>
      <c r="D28" s="2033"/>
      <c r="E28" s="2023"/>
      <c r="F28" s="2024"/>
      <c r="G28" s="2025"/>
      <c r="H28" s="2023"/>
      <c r="I28" s="2024"/>
      <c r="J28" s="2025"/>
      <c r="K28" s="2023"/>
      <c r="L28" s="2024"/>
      <c r="M28" s="2025"/>
      <c r="N28" s="2023"/>
      <c r="O28" s="2024"/>
      <c r="P28" s="2025"/>
      <c r="Q28" s="2023"/>
      <c r="R28" s="2024"/>
      <c r="S28" s="2025"/>
      <c r="T28" s="2023"/>
      <c r="U28" s="2024"/>
      <c r="V28" s="2025"/>
      <c r="W28" s="2023"/>
      <c r="X28" s="2024"/>
      <c r="Y28" s="2025"/>
      <c r="Z28" s="2023"/>
      <c r="AA28" s="2024"/>
      <c r="AB28" s="2025"/>
      <c r="AC28" s="2023"/>
      <c r="AD28" s="2024"/>
      <c r="AE28" s="2025"/>
      <c r="AF28" s="2023"/>
      <c r="AG28" s="2024"/>
      <c r="AH28" s="2027"/>
      <c r="AI28" s="89"/>
      <c r="AJ28" s="89"/>
      <c r="AK28" s="89"/>
      <c r="AL28" s="89"/>
      <c r="AM28" s="89"/>
      <c r="AN28" s="53"/>
      <c r="AO28" s="53"/>
      <c r="AP28" s="53"/>
      <c r="AQ28" s="53"/>
      <c r="AR28" s="53"/>
      <c r="BB28" s="27"/>
      <c r="BC28" s="27"/>
      <c r="BD28" s="27"/>
      <c r="BE28" s="27"/>
      <c r="BF28" s="27"/>
      <c r="BG28" s="27"/>
      <c r="BH28" s="27"/>
      <c r="BI28" s="27"/>
      <c r="BJ28" s="27"/>
      <c r="BK28" s="27"/>
    </row>
    <row r="29" spans="1:63" ht="18.75" customHeight="1" x14ac:dyDescent="0.15">
      <c r="A29" s="486"/>
      <c r="B29" s="487"/>
      <c r="C29" s="2041" t="s">
        <v>1048</v>
      </c>
      <c r="D29" s="2033"/>
      <c r="E29" s="2023"/>
      <c r="F29" s="2024"/>
      <c r="G29" s="2025"/>
      <c r="H29" s="2023"/>
      <c r="I29" s="2024"/>
      <c r="J29" s="2025"/>
      <c r="K29" s="2023"/>
      <c r="L29" s="2024"/>
      <c r="M29" s="2025"/>
      <c r="N29" s="2023"/>
      <c r="O29" s="2024"/>
      <c r="P29" s="2025"/>
      <c r="Q29" s="2023"/>
      <c r="R29" s="2024"/>
      <c r="S29" s="2025"/>
      <c r="T29" s="2023"/>
      <c r="U29" s="2024"/>
      <c r="V29" s="2025"/>
      <c r="W29" s="2023"/>
      <c r="X29" s="2024"/>
      <c r="Y29" s="2025"/>
      <c r="Z29" s="2023"/>
      <c r="AA29" s="2024"/>
      <c r="AB29" s="2025"/>
      <c r="AC29" s="2023"/>
      <c r="AD29" s="2024"/>
      <c r="AE29" s="2025"/>
      <c r="AF29" s="2023"/>
      <c r="AG29" s="2024"/>
      <c r="AH29" s="2027"/>
      <c r="AI29" s="89"/>
      <c r="AJ29" s="89"/>
      <c r="AK29" s="89"/>
      <c r="AL29" s="89"/>
      <c r="AM29" s="89"/>
      <c r="AN29" s="53"/>
      <c r="AO29" s="53"/>
      <c r="AP29" s="53"/>
      <c r="AQ29" s="53"/>
      <c r="AR29" s="53"/>
      <c r="BB29" s="27"/>
      <c r="BC29" s="27"/>
      <c r="BD29" s="27"/>
      <c r="BE29" s="27"/>
      <c r="BF29" s="27"/>
      <c r="BG29" s="27"/>
      <c r="BH29" s="27"/>
      <c r="BI29" s="27"/>
      <c r="BJ29" s="27"/>
      <c r="BK29" s="27"/>
    </row>
    <row r="30" spans="1:63" ht="18.75" customHeight="1" x14ac:dyDescent="0.15">
      <c r="A30" s="2039" t="str">
        <f>"R"&amp;表紙・鑑!S3-1</f>
        <v>R3</v>
      </c>
      <c r="B30" s="2040"/>
      <c r="C30" s="2041" t="s">
        <v>1049</v>
      </c>
      <c r="D30" s="2033"/>
      <c r="E30" s="2023"/>
      <c r="F30" s="2024"/>
      <c r="G30" s="2025"/>
      <c r="H30" s="2023"/>
      <c r="I30" s="2024"/>
      <c r="J30" s="2025"/>
      <c r="K30" s="2023"/>
      <c r="L30" s="2024"/>
      <c r="M30" s="2025"/>
      <c r="N30" s="2023"/>
      <c r="O30" s="2024"/>
      <c r="P30" s="2025"/>
      <c r="Q30" s="2023"/>
      <c r="R30" s="2024"/>
      <c r="S30" s="2025"/>
      <c r="T30" s="2023"/>
      <c r="U30" s="2024"/>
      <c r="V30" s="2025"/>
      <c r="W30" s="2023"/>
      <c r="X30" s="2024"/>
      <c r="Y30" s="2025"/>
      <c r="Z30" s="2023"/>
      <c r="AA30" s="2024"/>
      <c r="AB30" s="2025"/>
      <c r="AC30" s="2023"/>
      <c r="AD30" s="2024"/>
      <c r="AE30" s="2025"/>
      <c r="AF30" s="2023"/>
      <c r="AG30" s="2024"/>
      <c r="AH30" s="2027"/>
      <c r="AI30" s="89"/>
      <c r="AJ30" s="89"/>
      <c r="AK30" s="89"/>
      <c r="AL30" s="89"/>
      <c r="AM30" s="89"/>
      <c r="AN30" s="53"/>
      <c r="AO30" s="53"/>
      <c r="AP30" s="53"/>
      <c r="AQ30" s="53"/>
      <c r="AR30" s="53"/>
      <c r="BB30" s="27"/>
      <c r="BC30" s="27"/>
      <c r="BD30" s="27"/>
      <c r="BE30" s="27"/>
      <c r="BF30" s="27"/>
      <c r="BG30" s="27"/>
      <c r="BH30" s="27"/>
      <c r="BI30" s="27"/>
      <c r="BJ30" s="27"/>
      <c r="BK30" s="27"/>
    </row>
    <row r="31" spans="1:63" ht="18.75" customHeight="1" x14ac:dyDescent="0.15">
      <c r="A31" s="2039"/>
      <c r="B31" s="2040"/>
      <c r="C31" s="2041" t="s">
        <v>1050</v>
      </c>
      <c r="D31" s="2033"/>
      <c r="E31" s="2023"/>
      <c r="F31" s="2024"/>
      <c r="G31" s="2025"/>
      <c r="H31" s="2023"/>
      <c r="I31" s="2024"/>
      <c r="J31" s="2025"/>
      <c r="K31" s="2023"/>
      <c r="L31" s="2024"/>
      <c r="M31" s="2025"/>
      <c r="N31" s="2023"/>
      <c r="O31" s="2024"/>
      <c r="P31" s="2025"/>
      <c r="Q31" s="2023"/>
      <c r="R31" s="2024"/>
      <c r="S31" s="2025"/>
      <c r="T31" s="2023"/>
      <c r="U31" s="2024"/>
      <c r="V31" s="2025"/>
      <c r="W31" s="2023"/>
      <c r="X31" s="2024"/>
      <c r="Y31" s="2025"/>
      <c r="Z31" s="2023"/>
      <c r="AA31" s="2024"/>
      <c r="AB31" s="2025"/>
      <c r="AC31" s="2023"/>
      <c r="AD31" s="2024"/>
      <c r="AE31" s="2025"/>
      <c r="AF31" s="2023"/>
      <c r="AG31" s="2024"/>
      <c r="AH31" s="2027"/>
      <c r="AI31" s="89"/>
      <c r="AJ31" s="89"/>
      <c r="AK31" s="89"/>
      <c r="AL31" s="89"/>
      <c r="AM31" s="89"/>
      <c r="AN31" s="53"/>
      <c r="AO31" s="53"/>
      <c r="AP31" s="53"/>
      <c r="AQ31" s="53"/>
      <c r="AR31" s="53"/>
      <c r="BB31" s="27"/>
      <c r="BC31" s="27"/>
      <c r="BD31" s="27"/>
      <c r="BE31" s="27"/>
      <c r="BF31" s="27"/>
      <c r="BG31" s="27"/>
      <c r="BH31" s="27"/>
      <c r="BI31" s="27"/>
      <c r="BJ31" s="27"/>
      <c r="BK31" s="27"/>
    </row>
    <row r="32" spans="1:63" ht="18.75" customHeight="1" x14ac:dyDescent="0.15">
      <c r="A32" s="2039"/>
      <c r="B32" s="2040"/>
      <c r="C32" s="2041" t="s">
        <v>1051</v>
      </c>
      <c r="D32" s="2033"/>
      <c r="E32" s="2023"/>
      <c r="F32" s="2024"/>
      <c r="G32" s="2025"/>
      <c r="H32" s="2023"/>
      <c r="I32" s="2024"/>
      <c r="J32" s="2025"/>
      <c r="K32" s="2023"/>
      <c r="L32" s="2024"/>
      <c r="M32" s="2025"/>
      <c r="N32" s="2023"/>
      <c r="O32" s="2024"/>
      <c r="P32" s="2025"/>
      <c r="Q32" s="2023"/>
      <c r="R32" s="2024"/>
      <c r="S32" s="2025"/>
      <c r="T32" s="2023"/>
      <c r="U32" s="2024"/>
      <c r="V32" s="2025"/>
      <c r="W32" s="2023"/>
      <c r="X32" s="2024"/>
      <c r="Y32" s="2025"/>
      <c r="Z32" s="2023"/>
      <c r="AA32" s="2024"/>
      <c r="AB32" s="2025"/>
      <c r="AC32" s="2023"/>
      <c r="AD32" s="2024"/>
      <c r="AE32" s="2025"/>
      <c r="AF32" s="2023"/>
      <c r="AG32" s="2024"/>
      <c r="AH32" s="2027"/>
      <c r="AI32" s="89"/>
      <c r="AJ32" s="89"/>
      <c r="AK32" s="89"/>
      <c r="AL32" s="89"/>
      <c r="AM32" s="89"/>
      <c r="AN32" s="53"/>
      <c r="AO32" s="53"/>
      <c r="AP32" s="53"/>
      <c r="AQ32" s="53"/>
      <c r="AR32" s="53"/>
      <c r="BB32" s="27"/>
      <c r="BC32" s="27"/>
      <c r="BD32" s="27"/>
      <c r="BE32" s="27"/>
      <c r="BF32" s="27"/>
      <c r="BG32" s="27"/>
      <c r="BH32" s="27"/>
      <c r="BI32" s="27"/>
      <c r="BJ32" s="27"/>
      <c r="BK32" s="27"/>
    </row>
    <row r="33" spans="1:63" ht="18.75" customHeight="1" x14ac:dyDescent="0.15">
      <c r="A33" s="2039" t="s">
        <v>111</v>
      </c>
      <c r="B33" s="2040"/>
      <c r="C33" s="2041" t="s">
        <v>1052</v>
      </c>
      <c r="D33" s="2033"/>
      <c r="E33" s="2023"/>
      <c r="F33" s="2024"/>
      <c r="G33" s="2025"/>
      <c r="H33" s="2023"/>
      <c r="I33" s="2024"/>
      <c r="J33" s="2025"/>
      <c r="K33" s="2023"/>
      <c r="L33" s="2024"/>
      <c r="M33" s="2025"/>
      <c r="N33" s="2023"/>
      <c r="O33" s="2024"/>
      <c r="P33" s="2025"/>
      <c r="Q33" s="2023"/>
      <c r="R33" s="2024"/>
      <c r="S33" s="2025"/>
      <c r="T33" s="2023"/>
      <c r="U33" s="2024"/>
      <c r="V33" s="2025"/>
      <c r="W33" s="2023"/>
      <c r="X33" s="2024"/>
      <c r="Y33" s="2025"/>
      <c r="Z33" s="2023"/>
      <c r="AA33" s="2024"/>
      <c r="AB33" s="2025"/>
      <c r="AC33" s="2023"/>
      <c r="AD33" s="2024"/>
      <c r="AE33" s="2025"/>
      <c r="AF33" s="2023"/>
      <c r="AG33" s="2024"/>
      <c r="AH33" s="2027"/>
      <c r="AI33" s="89"/>
      <c r="AJ33" s="89"/>
      <c r="AK33" s="89"/>
      <c r="AL33" s="89"/>
      <c r="AM33" s="89"/>
      <c r="AN33" s="53"/>
      <c r="AO33" s="53"/>
      <c r="AP33" s="53"/>
      <c r="AQ33" s="53"/>
      <c r="AR33" s="53"/>
      <c r="BB33" s="27"/>
      <c r="BC33" s="27"/>
      <c r="BD33" s="27"/>
      <c r="BE33" s="27"/>
      <c r="BF33" s="27"/>
      <c r="BG33" s="27"/>
      <c r="BH33" s="27"/>
      <c r="BI33" s="27"/>
      <c r="BJ33" s="27"/>
      <c r="BK33" s="27"/>
    </row>
    <row r="34" spans="1:63" ht="18.75" customHeight="1" x14ac:dyDescent="0.15">
      <c r="A34" s="2039"/>
      <c r="B34" s="2040"/>
      <c r="C34" s="2041" t="s">
        <v>1053</v>
      </c>
      <c r="D34" s="2033"/>
      <c r="E34" s="2023"/>
      <c r="F34" s="2024"/>
      <c r="G34" s="2025"/>
      <c r="H34" s="2023"/>
      <c r="I34" s="2024"/>
      <c r="J34" s="2025"/>
      <c r="K34" s="2023"/>
      <c r="L34" s="2024"/>
      <c r="M34" s="2025"/>
      <c r="N34" s="2023"/>
      <c r="O34" s="2024"/>
      <c r="P34" s="2025"/>
      <c r="Q34" s="2023"/>
      <c r="R34" s="2024"/>
      <c r="S34" s="2025"/>
      <c r="T34" s="2023"/>
      <c r="U34" s="2024"/>
      <c r="V34" s="2025"/>
      <c r="W34" s="2023"/>
      <c r="X34" s="2024"/>
      <c r="Y34" s="2025"/>
      <c r="Z34" s="2023"/>
      <c r="AA34" s="2024"/>
      <c r="AB34" s="2025"/>
      <c r="AC34" s="2023"/>
      <c r="AD34" s="2024"/>
      <c r="AE34" s="2025"/>
      <c r="AF34" s="2023"/>
      <c r="AG34" s="2024"/>
      <c r="AH34" s="2027"/>
      <c r="AI34" s="89"/>
      <c r="AJ34" s="89"/>
      <c r="AK34" s="89"/>
      <c r="AL34" s="89"/>
      <c r="AM34" s="89"/>
      <c r="AN34" s="53"/>
      <c r="AO34" s="53"/>
      <c r="AP34" s="53"/>
      <c r="AQ34" s="53"/>
      <c r="AR34" s="53"/>
      <c r="BB34" s="27"/>
      <c r="BC34" s="27"/>
      <c r="BD34" s="27"/>
      <c r="BE34" s="27"/>
      <c r="BF34" s="27"/>
      <c r="BG34" s="27"/>
      <c r="BH34" s="27"/>
      <c r="BI34" s="27"/>
      <c r="BJ34" s="27"/>
      <c r="BK34" s="27"/>
    </row>
    <row r="35" spans="1:63" ht="18.75" customHeight="1" x14ac:dyDescent="0.15">
      <c r="A35" s="482"/>
      <c r="B35" s="488"/>
      <c r="C35" s="2041" t="s">
        <v>1054</v>
      </c>
      <c r="D35" s="2033"/>
      <c r="E35" s="2023"/>
      <c r="F35" s="2024"/>
      <c r="G35" s="2025"/>
      <c r="H35" s="2023"/>
      <c r="I35" s="2024"/>
      <c r="J35" s="2025"/>
      <c r="K35" s="2023"/>
      <c r="L35" s="2024"/>
      <c r="M35" s="2025"/>
      <c r="N35" s="2023"/>
      <c r="O35" s="2024"/>
      <c r="P35" s="2025"/>
      <c r="Q35" s="2023"/>
      <c r="R35" s="2024"/>
      <c r="S35" s="2025"/>
      <c r="T35" s="2023"/>
      <c r="U35" s="2024"/>
      <c r="V35" s="2025"/>
      <c r="W35" s="2023"/>
      <c r="X35" s="2024"/>
      <c r="Y35" s="2025"/>
      <c r="Z35" s="2023"/>
      <c r="AA35" s="2024"/>
      <c r="AB35" s="2025"/>
      <c r="AC35" s="2023"/>
      <c r="AD35" s="2024"/>
      <c r="AE35" s="2025"/>
      <c r="AF35" s="2023"/>
      <c r="AG35" s="2024"/>
      <c r="AH35" s="2027"/>
      <c r="AI35" s="89"/>
      <c r="AJ35" s="89"/>
      <c r="AK35" s="89"/>
      <c r="AL35" s="89"/>
      <c r="AM35" s="89"/>
      <c r="AN35" s="53"/>
      <c r="AO35" s="53"/>
      <c r="AP35" s="53"/>
      <c r="AQ35" s="53"/>
      <c r="AR35" s="53"/>
      <c r="BB35" s="27"/>
      <c r="BC35" s="27"/>
      <c r="BD35" s="27"/>
      <c r="BE35" s="27"/>
      <c r="BF35" s="27"/>
      <c r="BG35" s="27"/>
      <c r="BH35" s="27"/>
      <c r="BI35" s="27"/>
      <c r="BJ35" s="27"/>
      <c r="BK35" s="27"/>
    </row>
    <row r="36" spans="1:63" ht="18.75" customHeight="1" x14ac:dyDescent="0.15">
      <c r="A36" s="489"/>
      <c r="B36" s="490"/>
      <c r="C36" s="2041" t="s">
        <v>1055</v>
      </c>
      <c r="D36" s="2033"/>
      <c r="E36" s="2023"/>
      <c r="F36" s="2024"/>
      <c r="G36" s="2025"/>
      <c r="H36" s="2023"/>
      <c r="I36" s="2024"/>
      <c r="J36" s="2025"/>
      <c r="K36" s="2023"/>
      <c r="L36" s="2024"/>
      <c r="M36" s="2025"/>
      <c r="N36" s="2023"/>
      <c r="O36" s="2024"/>
      <c r="P36" s="2025"/>
      <c r="Q36" s="2023"/>
      <c r="R36" s="2024"/>
      <c r="S36" s="2025"/>
      <c r="T36" s="2023"/>
      <c r="U36" s="2024"/>
      <c r="V36" s="2025"/>
      <c r="W36" s="2023"/>
      <c r="X36" s="2024"/>
      <c r="Y36" s="2025"/>
      <c r="Z36" s="2023"/>
      <c r="AA36" s="2024"/>
      <c r="AB36" s="2025"/>
      <c r="AC36" s="2023"/>
      <c r="AD36" s="2024"/>
      <c r="AE36" s="2025"/>
      <c r="AF36" s="2023"/>
      <c r="AG36" s="2024"/>
      <c r="AH36" s="2027"/>
      <c r="AI36" s="89"/>
      <c r="AJ36" s="89"/>
      <c r="AK36" s="89"/>
      <c r="AL36" s="89"/>
      <c r="AM36" s="89"/>
      <c r="AN36" s="53"/>
      <c r="AO36" s="53"/>
      <c r="AP36" s="53"/>
      <c r="AQ36" s="53"/>
      <c r="AR36" s="53"/>
      <c r="BB36" s="27"/>
      <c r="BC36" s="27"/>
      <c r="BD36" s="27"/>
      <c r="BE36" s="27"/>
      <c r="BF36" s="27"/>
      <c r="BG36" s="27"/>
      <c r="BH36" s="27"/>
      <c r="BI36" s="27"/>
      <c r="BJ36" s="27"/>
      <c r="BK36" s="27"/>
    </row>
    <row r="37" spans="1:63" ht="18.75" customHeight="1" x14ac:dyDescent="0.15">
      <c r="A37" s="2037" t="str">
        <f>"R"&amp;表紙・鑑!S3</f>
        <v>R4</v>
      </c>
      <c r="B37" s="2038"/>
      <c r="C37" s="2041" t="s">
        <v>1056</v>
      </c>
      <c r="D37" s="2033"/>
      <c r="E37" s="2023"/>
      <c r="F37" s="2024"/>
      <c r="G37" s="2025"/>
      <c r="H37" s="2023"/>
      <c r="I37" s="2024"/>
      <c r="J37" s="2025"/>
      <c r="K37" s="2023"/>
      <c r="L37" s="2024"/>
      <c r="M37" s="2025"/>
      <c r="N37" s="2023"/>
      <c r="O37" s="2024"/>
      <c r="P37" s="2025"/>
      <c r="Q37" s="2023"/>
      <c r="R37" s="2024"/>
      <c r="S37" s="2025"/>
      <c r="T37" s="2023"/>
      <c r="U37" s="2024"/>
      <c r="V37" s="2025"/>
      <c r="W37" s="2023"/>
      <c r="X37" s="2024"/>
      <c r="Y37" s="2025"/>
      <c r="Z37" s="2023"/>
      <c r="AA37" s="2024"/>
      <c r="AB37" s="2025"/>
      <c r="AC37" s="2023"/>
      <c r="AD37" s="2024"/>
      <c r="AE37" s="2025"/>
      <c r="AF37" s="2023"/>
      <c r="AG37" s="2024"/>
      <c r="AH37" s="2027"/>
      <c r="AI37" s="89"/>
      <c r="AJ37" s="89"/>
      <c r="AK37" s="89"/>
      <c r="AL37" s="89"/>
      <c r="AM37" s="89"/>
      <c r="AN37" s="53"/>
      <c r="AO37" s="53"/>
      <c r="AP37" s="53"/>
      <c r="AQ37" s="53"/>
      <c r="AR37" s="53"/>
      <c r="BB37" s="27"/>
      <c r="BC37" s="27"/>
      <c r="BD37" s="27"/>
      <c r="BE37" s="27"/>
      <c r="BF37" s="27"/>
      <c r="BG37" s="27"/>
      <c r="BH37" s="27"/>
      <c r="BI37" s="27"/>
      <c r="BJ37" s="27"/>
      <c r="BK37" s="27"/>
    </row>
    <row r="38" spans="1:63" ht="18.75" customHeight="1" x14ac:dyDescent="0.15">
      <c r="A38" s="2039"/>
      <c r="B38" s="2040"/>
      <c r="C38" s="2041" t="s">
        <v>1057</v>
      </c>
      <c r="D38" s="2033"/>
      <c r="E38" s="2023"/>
      <c r="F38" s="2024"/>
      <c r="G38" s="2025"/>
      <c r="H38" s="2023"/>
      <c r="I38" s="2024"/>
      <c r="J38" s="2025"/>
      <c r="K38" s="2023"/>
      <c r="L38" s="2024"/>
      <c r="M38" s="2025"/>
      <c r="N38" s="2023"/>
      <c r="O38" s="2024"/>
      <c r="P38" s="2025"/>
      <c r="Q38" s="2023"/>
      <c r="R38" s="2024"/>
      <c r="S38" s="2025"/>
      <c r="T38" s="2023"/>
      <c r="U38" s="2024"/>
      <c r="V38" s="2025"/>
      <c r="W38" s="2023"/>
      <c r="X38" s="2024"/>
      <c r="Y38" s="2025"/>
      <c r="Z38" s="2023"/>
      <c r="AA38" s="2024"/>
      <c r="AB38" s="2025"/>
      <c r="AC38" s="2023"/>
      <c r="AD38" s="2024"/>
      <c r="AE38" s="2025"/>
      <c r="AF38" s="2023"/>
      <c r="AG38" s="2024"/>
      <c r="AH38" s="2027"/>
      <c r="BB38" s="27"/>
      <c r="BC38" s="27"/>
      <c r="BD38" s="27"/>
      <c r="BE38" s="27"/>
      <c r="BF38" s="27"/>
      <c r="BG38" s="27"/>
      <c r="BH38" s="27"/>
      <c r="BI38" s="27"/>
      <c r="BJ38" s="27"/>
      <c r="BK38" s="27"/>
    </row>
    <row r="39" spans="1:63" ht="18.75" customHeight="1" x14ac:dyDescent="0.15">
      <c r="A39" s="2028" t="s">
        <v>168</v>
      </c>
      <c r="B39" s="2029"/>
      <c r="C39" s="2030" t="s">
        <v>1058</v>
      </c>
      <c r="D39" s="2031"/>
      <c r="E39" s="2023"/>
      <c r="F39" s="2024"/>
      <c r="G39" s="2025"/>
      <c r="H39" s="2023"/>
      <c r="I39" s="2024"/>
      <c r="J39" s="2025"/>
      <c r="K39" s="2023"/>
      <c r="L39" s="2024"/>
      <c r="M39" s="2025"/>
      <c r="N39" s="2023"/>
      <c r="O39" s="2024"/>
      <c r="P39" s="2025"/>
      <c r="Q39" s="2023"/>
      <c r="R39" s="2024"/>
      <c r="S39" s="2025"/>
      <c r="T39" s="2023"/>
      <c r="U39" s="2024"/>
      <c r="V39" s="2025"/>
      <c r="W39" s="2023"/>
      <c r="X39" s="2024"/>
      <c r="Y39" s="2025"/>
      <c r="Z39" s="2023"/>
      <c r="AA39" s="2024"/>
      <c r="AB39" s="2026"/>
      <c r="AC39" s="2017"/>
      <c r="AD39" s="2018"/>
      <c r="AE39" s="2026"/>
      <c r="AF39" s="2017"/>
      <c r="AG39" s="2018"/>
      <c r="AH39" s="2019"/>
      <c r="BB39" s="27"/>
      <c r="BC39" s="27"/>
      <c r="BD39" s="27"/>
      <c r="BE39" s="27"/>
      <c r="BF39" s="27"/>
      <c r="BG39" s="27"/>
      <c r="BH39" s="27"/>
      <c r="BI39" s="27"/>
      <c r="BJ39" s="27"/>
      <c r="BK39" s="27"/>
    </row>
    <row r="40" spans="1:63" ht="18.75" customHeight="1" x14ac:dyDescent="0.15">
      <c r="A40" s="2032" t="s">
        <v>1059</v>
      </c>
      <c r="B40" s="1732"/>
      <c r="C40" s="1732"/>
      <c r="D40" s="2033"/>
      <c r="E40" s="2017"/>
      <c r="F40" s="2018"/>
      <c r="G40" s="2026"/>
      <c r="H40" s="2017"/>
      <c r="I40" s="2018"/>
      <c r="J40" s="2026"/>
      <c r="K40" s="2017"/>
      <c r="L40" s="2018"/>
      <c r="M40" s="2026"/>
      <c r="N40" s="2017"/>
      <c r="O40" s="2018"/>
      <c r="P40" s="2026"/>
      <c r="Q40" s="2017"/>
      <c r="R40" s="2018"/>
      <c r="S40" s="2026"/>
      <c r="T40" s="2017"/>
      <c r="U40" s="2018"/>
      <c r="V40" s="2026"/>
      <c r="W40" s="2017"/>
      <c r="X40" s="2018"/>
      <c r="Y40" s="2026"/>
      <c r="Z40" s="2017"/>
      <c r="AA40" s="2018"/>
      <c r="AB40" s="2026"/>
      <c r="AC40" s="2017"/>
      <c r="AD40" s="2018"/>
      <c r="AE40" s="2026"/>
      <c r="AF40" s="2017"/>
      <c r="AG40" s="2018"/>
      <c r="AH40" s="2019"/>
      <c r="BB40" s="27"/>
      <c r="BC40" s="27"/>
      <c r="BD40" s="27"/>
      <c r="BE40" s="27"/>
      <c r="BF40" s="27"/>
      <c r="BG40" s="27"/>
      <c r="BH40" s="27"/>
      <c r="BI40" s="27"/>
      <c r="BJ40" s="27"/>
      <c r="BK40" s="27"/>
    </row>
    <row r="41" spans="1:63" ht="18.75" customHeight="1" thickBot="1" x14ac:dyDescent="0.2">
      <c r="A41" s="2034"/>
      <c r="B41" s="1733"/>
      <c r="C41" s="1733"/>
      <c r="D41" s="2035"/>
      <c r="E41" s="2020"/>
      <c r="F41" s="2021"/>
      <c r="G41" s="2036"/>
      <c r="H41" s="2020"/>
      <c r="I41" s="2021"/>
      <c r="J41" s="2036"/>
      <c r="K41" s="2020"/>
      <c r="L41" s="2021"/>
      <c r="M41" s="2036"/>
      <c r="N41" s="2020"/>
      <c r="O41" s="2021"/>
      <c r="P41" s="2036"/>
      <c r="Q41" s="2020"/>
      <c r="R41" s="2021"/>
      <c r="S41" s="2036"/>
      <c r="T41" s="2020"/>
      <c r="U41" s="2021"/>
      <c r="V41" s="2036"/>
      <c r="W41" s="2020"/>
      <c r="X41" s="2021"/>
      <c r="Y41" s="2036"/>
      <c r="Z41" s="2020"/>
      <c r="AA41" s="2021"/>
      <c r="AB41" s="2036"/>
      <c r="AC41" s="2020"/>
      <c r="AD41" s="2021"/>
      <c r="AE41" s="2036"/>
      <c r="AF41" s="2020"/>
      <c r="AG41" s="2021"/>
      <c r="AH41" s="2022"/>
      <c r="BB41" s="27"/>
      <c r="BC41" s="27"/>
      <c r="BD41" s="27"/>
      <c r="BE41" s="27"/>
      <c r="BF41" s="27"/>
      <c r="BG41" s="27"/>
      <c r="BH41" s="27"/>
      <c r="BI41" s="27"/>
      <c r="BJ41" s="27"/>
      <c r="BK41" s="27"/>
    </row>
    <row r="42" spans="1:63" ht="18.75" customHeight="1" x14ac:dyDescent="0.15">
      <c r="A42" s="158" t="s">
        <v>204</v>
      </c>
      <c r="B42" s="52" t="s">
        <v>766</v>
      </c>
      <c r="BB42" s="27"/>
      <c r="BC42" s="27"/>
      <c r="BD42" s="27"/>
      <c r="BE42" s="27"/>
      <c r="BF42" s="27"/>
      <c r="BG42" s="27"/>
      <c r="BH42" s="27"/>
      <c r="BI42" s="27"/>
      <c r="BJ42" s="27"/>
      <c r="BK42" s="27"/>
    </row>
    <row r="43" spans="1:63" ht="18.75" customHeight="1" x14ac:dyDescent="0.15">
      <c r="A43" s="52"/>
      <c r="B43" s="52" t="s">
        <v>900</v>
      </c>
      <c r="BB43" s="27"/>
      <c r="BC43" s="27"/>
      <c r="BD43" s="27"/>
      <c r="BE43" s="27"/>
      <c r="BF43" s="27"/>
      <c r="BG43" s="27"/>
      <c r="BH43" s="27"/>
      <c r="BI43" s="27"/>
      <c r="BJ43" s="27"/>
      <c r="BK43" s="27"/>
    </row>
    <row r="44" spans="1:63" ht="18.75" customHeight="1" x14ac:dyDescent="0.15">
      <c r="BB44" s="27"/>
      <c r="BC44" s="27"/>
      <c r="BD44" s="27"/>
      <c r="BE44" s="27"/>
      <c r="BF44" s="27"/>
      <c r="BG44" s="27"/>
      <c r="BH44" s="27"/>
      <c r="BI44" s="27"/>
      <c r="BJ44" s="27"/>
      <c r="BK44" s="27"/>
    </row>
    <row r="45" spans="1:63" ht="18.75" customHeight="1" x14ac:dyDescent="0.15">
      <c r="BB45" s="27"/>
      <c r="BC45" s="27"/>
      <c r="BD45" s="27"/>
      <c r="BE45" s="27"/>
      <c r="BF45" s="27"/>
      <c r="BG45" s="27"/>
      <c r="BH45" s="27"/>
      <c r="BI45" s="27"/>
      <c r="BJ45" s="27"/>
      <c r="BK45" s="27"/>
    </row>
    <row r="46" spans="1:63" ht="18.75" customHeight="1" x14ac:dyDescent="0.15">
      <c r="BB46" s="27"/>
      <c r="BC46" s="27"/>
      <c r="BD46" s="27"/>
      <c r="BE46" s="27"/>
      <c r="BF46" s="27"/>
      <c r="BG46" s="27"/>
      <c r="BH46" s="27"/>
      <c r="BI46" s="27"/>
      <c r="BJ46" s="27"/>
      <c r="BK46" s="27"/>
    </row>
    <row r="47" spans="1:63" ht="18.75" customHeight="1" x14ac:dyDescent="0.15">
      <c r="BB47" s="27"/>
      <c r="BC47" s="27"/>
      <c r="BD47" s="27"/>
      <c r="BE47" s="27"/>
      <c r="BF47" s="27"/>
      <c r="BG47" s="27"/>
      <c r="BH47" s="27"/>
      <c r="BI47" s="27"/>
      <c r="BJ47" s="27"/>
      <c r="BK47" s="27"/>
    </row>
    <row r="48" spans="1:63" ht="18.75" customHeight="1" x14ac:dyDescent="0.15">
      <c r="BB48" s="27"/>
      <c r="BC48" s="27"/>
      <c r="BD48" s="27"/>
      <c r="BE48" s="27"/>
      <c r="BF48" s="27"/>
      <c r="BG48" s="27"/>
      <c r="BH48" s="27"/>
      <c r="BI48" s="27"/>
      <c r="BJ48" s="27"/>
      <c r="BK48" s="27"/>
    </row>
    <row r="49" spans="54:63" ht="18.75" customHeight="1" x14ac:dyDescent="0.15">
      <c r="BB49" s="27"/>
      <c r="BC49" s="27"/>
      <c r="BD49" s="27"/>
      <c r="BE49" s="27"/>
      <c r="BF49" s="27"/>
      <c r="BG49" s="27"/>
      <c r="BH49" s="27"/>
      <c r="BI49" s="27"/>
      <c r="BJ49" s="27"/>
      <c r="BK49" s="27"/>
    </row>
    <row r="50" spans="54:63" ht="18.75" customHeight="1" x14ac:dyDescent="0.15">
      <c r="BB50" s="27"/>
      <c r="BC50" s="27"/>
      <c r="BD50" s="27"/>
      <c r="BE50" s="27"/>
      <c r="BF50" s="27"/>
      <c r="BG50" s="27"/>
      <c r="BH50" s="27"/>
      <c r="BI50" s="27"/>
      <c r="BJ50" s="27"/>
      <c r="BK50" s="27"/>
    </row>
    <row r="51" spans="54:63" ht="18.75" customHeight="1" x14ac:dyDescent="0.15">
      <c r="BB51" s="27"/>
      <c r="BC51" s="27"/>
      <c r="BD51" s="27"/>
      <c r="BE51" s="27"/>
      <c r="BF51" s="27"/>
      <c r="BG51" s="27"/>
      <c r="BH51" s="27"/>
      <c r="BI51" s="27"/>
      <c r="BJ51" s="27"/>
      <c r="BK51" s="27"/>
    </row>
    <row r="52" spans="54:63" ht="18.75" customHeight="1" x14ac:dyDescent="0.15">
      <c r="BB52" s="27"/>
      <c r="BC52" s="27"/>
      <c r="BD52" s="27"/>
      <c r="BE52" s="27"/>
      <c r="BF52" s="27"/>
      <c r="BG52" s="27"/>
      <c r="BH52" s="27"/>
      <c r="BI52" s="27"/>
      <c r="BJ52" s="27"/>
      <c r="BK52" s="27"/>
    </row>
    <row r="53" spans="54:63" ht="18.75" customHeight="1" x14ac:dyDescent="0.15">
      <c r="BB53" s="27"/>
      <c r="BC53" s="27"/>
      <c r="BD53" s="27"/>
      <c r="BE53" s="27"/>
      <c r="BF53" s="27"/>
      <c r="BG53" s="27"/>
      <c r="BH53" s="27"/>
      <c r="BI53" s="27"/>
      <c r="BJ53" s="27"/>
      <c r="BK53" s="27"/>
    </row>
    <row r="54" spans="54:63" ht="18.75" customHeight="1" x14ac:dyDescent="0.15">
      <c r="BB54" s="27"/>
      <c r="BC54" s="27"/>
      <c r="BD54" s="27"/>
      <c r="BE54" s="27"/>
      <c r="BF54" s="27"/>
      <c r="BG54" s="27"/>
      <c r="BH54" s="27"/>
      <c r="BI54" s="27"/>
      <c r="BJ54" s="27"/>
      <c r="BK54" s="27"/>
    </row>
    <row r="55" spans="54:63" ht="18.75" customHeight="1" x14ac:dyDescent="0.15">
      <c r="BB55" s="27"/>
      <c r="BC55" s="27"/>
      <c r="BD55" s="27"/>
      <c r="BE55" s="27"/>
      <c r="BF55" s="27"/>
      <c r="BG55" s="27"/>
      <c r="BH55" s="27"/>
      <c r="BI55" s="27"/>
      <c r="BJ55" s="27"/>
      <c r="BK55" s="27"/>
    </row>
    <row r="56" spans="54:63" ht="18.75" customHeight="1" x14ac:dyDescent="0.15">
      <c r="BB56" s="27"/>
      <c r="BC56" s="27"/>
      <c r="BD56" s="27"/>
      <c r="BE56" s="27"/>
      <c r="BF56" s="27"/>
      <c r="BG56" s="27"/>
      <c r="BH56" s="27"/>
      <c r="BI56" s="27"/>
      <c r="BJ56" s="27"/>
      <c r="BK56" s="27"/>
    </row>
    <row r="57" spans="54:63" ht="18.75" customHeight="1" x14ac:dyDescent="0.15">
      <c r="BB57" s="27"/>
      <c r="BC57" s="27"/>
      <c r="BD57" s="27"/>
      <c r="BE57" s="27"/>
      <c r="BF57" s="27"/>
      <c r="BG57" s="27"/>
      <c r="BH57" s="27"/>
      <c r="BI57" s="27"/>
      <c r="BJ57" s="27"/>
      <c r="BK57" s="27"/>
    </row>
    <row r="58" spans="54:63" ht="18.75" customHeight="1" x14ac:dyDescent="0.15">
      <c r="BB58" s="27"/>
      <c r="BC58" s="27"/>
      <c r="BD58" s="27"/>
      <c r="BE58" s="27"/>
      <c r="BF58" s="27"/>
      <c r="BG58" s="27"/>
      <c r="BH58" s="27"/>
      <c r="BI58" s="27"/>
      <c r="BJ58" s="27"/>
      <c r="BK58" s="27"/>
    </row>
    <row r="59" spans="54:63" ht="18.75" customHeight="1" x14ac:dyDescent="0.15">
      <c r="BB59" s="27"/>
      <c r="BC59" s="27"/>
      <c r="BD59" s="27"/>
      <c r="BE59" s="27"/>
      <c r="BF59" s="27"/>
      <c r="BG59" s="27"/>
      <c r="BH59" s="27"/>
      <c r="BI59" s="27"/>
      <c r="BJ59" s="27"/>
      <c r="BK59" s="27"/>
    </row>
    <row r="60" spans="54:63" ht="18.75" customHeight="1" x14ac:dyDescent="0.3"/>
    <row r="61" spans="54:63" ht="18.75" customHeight="1" x14ac:dyDescent="0.3"/>
    <row r="62" spans="54:63" ht="18.75" customHeight="1" x14ac:dyDescent="0.3"/>
    <row r="63" spans="54:63" ht="18.75" customHeight="1" x14ac:dyDescent="0.3"/>
    <row r="64" spans="54:63"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sheetData>
  <sheetProtection selectLockedCells="1"/>
  <mergeCells count="355">
    <mergeCell ref="M6:N7"/>
    <mergeCell ref="O6:O7"/>
    <mergeCell ref="P6:P7"/>
    <mergeCell ref="T6:W7"/>
    <mergeCell ref="AF6:AG7"/>
    <mergeCell ref="A8:AH8"/>
    <mergeCell ref="A4:F5"/>
    <mergeCell ref="H4:J5"/>
    <mergeCell ref="M4:Q5"/>
    <mergeCell ref="S4:W5"/>
    <mergeCell ref="X4:AC7"/>
    <mergeCell ref="AF4:AG5"/>
    <mergeCell ref="A6:F7"/>
    <mergeCell ref="H6:J7"/>
    <mergeCell ref="K6:K7"/>
    <mergeCell ref="L6:L7"/>
    <mergeCell ref="A10:D10"/>
    <mergeCell ref="E10:G10"/>
    <mergeCell ref="H10:J10"/>
    <mergeCell ref="K10:M10"/>
    <mergeCell ref="N10:P10"/>
    <mergeCell ref="E9:G9"/>
    <mergeCell ref="H9:J9"/>
    <mergeCell ref="K9:M9"/>
    <mergeCell ref="N9:P9"/>
    <mergeCell ref="B9:D9"/>
    <mergeCell ref="Q10:S10"/>
    <mergeCell ref="T10:V10"/>
    <mergeCell ref="W10:Y10"/>
    <mergeCell ref="Z10:AB10"/>
    <mergeCell ref="AC10:AE10"/>
    <mergeCell ref="AF10:AH10"/>
    <mergeCell ref="T9:V9"/>
    <mergeCell ref="W9:Y9"/>
    <mergeCell ref="Z9:AB9"/>
    <mergeCell ref="AC9:AE9"/>
    <mergeCell ref="AF9:AH9"/>
    <mergeCell ref="Q9:S9"/>
    <mergeCell ref="C12:D12"/>
    <mergeCell ref="E12:G12"/>
    <mergeCell ref="H12:J12"/>
    <mergeCell ref="K12:M12"/>
    <mergeCell ref="N12:P12"/>
    <mergeCell ref="C11:D11"/>
    <mergeCell ref="E11:G11"/>
    <mergeCell ref="H11:J11"/>
    <mergeCell ref="K11:M11"/>
    <mergeCell ref="N11:P11"/>
    <mergeCell ref="Q13:S13"/>
    <mergeCell ref="T13:V13"/>
    <mergeCell ref="Q12:S12"/>
    <mergeCell ref="T12:V12"/>
    <mergeCell ref="W12:Y12"/>
    <mergeCell ref="Z12:AB12"/>
    <mergeCell ref="AC12:AE12"/>
    <mergeCell ref="AF12:AH12"/>
    <mergeCell ref="T11:V11"/>
    <mergeCell ref="W11:Y11"/>
    <mergeCell ref="Z11:AB11"/>
    <mergeCell ref="AC11:AE11"/>
    <mergeCell ref="AF11:AH11"/>
    <mergeCell ref="Q11:S11"/>
    <mergeCell ref="W13:Y13"/>
    <mergeCell ref="Z13:AB13"/>
    <mergeCell ref="AC13:AE13"/>
    <mergeCell ref="H15:J15"/>
    <mergeCell ref="K15:M15"/>
    <mergeCell ref="N15:P15"/>
    <mergeCell ref="Q15:S15"/>
    <mergeCell ref="T15:V15"/>
    <mergeCell ref="N14:P14"/>
    <mergeCell ref="Q14:S14"/>
    <mergeCell ref="T14:V14"/>
    <mergeCell ref="W14:Y14"/>
    <mergeCell ref="A13:B15"/>
    <mergeCell ref="C13:D13"/>
    <mergeCell ref="E13:G13"/>
    <mergeCell ref="H13:J13"/>
    <mergeCell ref="K13:M13"/>
    <mergeCell ref="N13:P13"/>
    <mergeCell ref="C14:D14"/>
    <mergeCell ref="AC16:AE16"/>
    <mergeCell ref="AF16:AH16"/>
    <mergeCell ref="A16:B17"/>
    <mergeCell ref="C16:D16"/>
    <mergeCell ref="E16:G16"/>
    <mergeCell ref="H16:J16"/>
    <mergeCell ref="K16:M16"/>
    <mergeCell ref="N16:P16"/>
    <mergeCell ref="Q16:S16"/>
    <mergeCell ref="T16:V16"/>
    <mergeCell ref="AC17:AE17"/>
    <mergeCell ref="E14:G14"/>
    <mergeCell ref="H14:J14"/>
    <mergeCell ref="K14:M14"/>
    <mergeCell ref="AF14:AH14"/>
    <mergeCell ref="C15:D15"/>
    <mergeCell ref="E15:G15"/>
    <mergeCell ref="AC18:AE18"/>
    <mergeCell ref="AF18:AH18"/>
    <mergeCell ref="T17:V17"/>
    <mergeCell ref="W17:Y17"/>
    <mergeCell ref="Z17:AB17"/>
    <mergeCell ref="AF17:AH17"/>
    <mergeCell ref="W15:Y15"/>
    <mergeCell ref="Z15:AB15"/>
    <mergeCell ref="AF13:AH13"/>
    <mergeCell ref="Z14:AB14"/>
    <mergeCell ref="AC14:AE14"/>
    <mergeCell ref="AC15:AE15"/>
    <mergeCell ref="AF15:AH15"/>
    <mergeCell ref="T19:V19"/>
    <mergeCell ref="W19:Y19"/>
    <mergeCell ref="Z19:AB19"/>
    <mergeCell ref="C18:D18"/>
    <mergeCell ref="E18:G18"/>
    <mergeCell ref="H18:J18"/>
    <mergeCell ref="K18:M18"/>
    <mergeCell ref="N18:P18"/>
    <mergeCell ref="W16:Y16"/>
    <mergeCell ref="Z16:AB16"/>
    <mergeCell ref="Q18:S18"/>
    <mergeCell ref="T18:V18"/>
    <mergeCell ref="W18:Y18"/>
    <mergeCell ref="Z18:AB18"/>
    <mergeCell ref="C17:D17"/>
    <mergeCell ref="E17:G17"/>
    <mergeCell ref="H17:J17"/>
    <mergeCell ref="K17:M17"/>
    <mergeCell ref="N17:P17"/>
    <mergeCell ref="Q17:S17"/>
    <mergeCell ref="AF20:AH20"/>
    <mergeCell ref="C21:D21"/>
    <mergeCell ref="E21:G21"/>
    <mergeCell ref="H21:J21"/>
    <mergeCell ref="K21:M21"/>
    <mergeCell ref="N21:P21"/>
    <mergeCell ref="Q21:S21"/>
    <mergeCell ref="T21:V21"/>
    <mergeCell ref="N20:P20"/>
    <mergeCell ref="Q20:S20"/>
    <mergeCell ref="T20:V20"/>
    <mergeCell ref="W20:Y20"/>
    <mergeCell ref="Z20:AB20"/>
    <mergeCell ref="AC20:AE20"/>
    <mergeCell ref="AC21:AE21"/>
    <mergeCell ref="AC19:AE19"/>
    <mergeCell ref="AF21:AH21"/>
    <mergeCell ref="A22:B22"/>
    <mergeCell ref="C22:D22"/>
    <mergeCell ref="E22:G22"/>
    <mergeCell ref="H22:J22"/>
    <mergeCell ref="K22:M22"/>
    <mergeCell ref="N22:P22"/>
    <mergeCell ref="Q22:S22"/>
    <mergeCell ref="T22:V22"/>
    <mergeCell ref="W21:Y21"/>
    <mergeCell ref="Z21:AB21"/>
    <mergeCell ref="AF19:AH19"/>
    <mergeCell ref="A20:B21"/>
    <mergeCell ref="C20:D20"/>
    <mergeCell ref="E20:G20"/>
    <mergeCell ref="H20:J20"/>
    <mergeCell ref="K20:M20"/>
    <mergeCell ref="C19:D19"/>
    <mergeCell ref="E19:G19"/>
    <mergeCell ref="H19:J19"/>
    <mergeCell ref="K19:M19"/>
    <mergeCell ref="N19:P19"/>
    <mergeCell ref="Q19:S19"/>
    <mergeCell ref="T23:V24"/>
    <mergeCell ref="W23:Y24"/>
    <mergeCell ref="Z23:AB24"/>
    <mergeCell ref="AC23:AE24"/>
    <mergeCell ref="AF23:AH24"/>
    <mergeCell ref="A25:AH25"/>
    <mergeCell ref="W22:Y22"/>
    <mergeCell ref="Z22:AB22"/>
    <mergeCell ref="AC22:AE22"/>
    <mergeCell ref="AF22:AH22"/>
    <mergeCell ref="A23:D24"/>
    <mergeCell ref="E23:G24"/>
    <mergeCell ref="H23:J24"/>
    <mergeCell ref="K23:M24"/>
    <mergeCell ref="N23:P24"/>
    <mergeCell ref="Q23:S24"/>
    <mergeCell ref="A27:D27"/>
    <mergeCell ref="E27:G27"/>
    <mergeCell ref="H27:J27"/>
    <mergeCell ref="K27:M27"/>
    <mergeCell ref="N27:P27"/>
    <mergeCell ref="A26:D26"/>
    <mergeCell ref="E26:G26"/>
    <mergeCell ref="H26:J26"/>
    <mergeCell ref="K26:M26"/>
    <mergeCell ref="N26:P26"/>
    <mergeCell ref="Q27:S27"/>
    <mergeCell ref="T27:V27"/>
    <mergeCell ref="W27:Y27"/>
    <mergeCell ref="Z27:AB27"/>
    <mergeCell ref="AC27:AE27"/>
    <mergeCell ref="AF27:AH27"/>
    <mergeCell ref="T26:V26"/>
    <mergeCell ref="W26:Y26"/>
    <mergeCell ref="Z26:AB26"/>
    <mergeCell ref="AC26:AE26"/>
    <mergeCell ref="AF26:AH26"/>
    <mergeCell ref="Q26:S26"/>
    <mergeCell ref="C29:D29"/>
    <mergeCell ref="E29:G29"/>
    <mergeCell ref="H29:J29"/>
    <mergeCell ref="K29:M29"/>
    <mergeCell ref="N29:P29"/>
    <mergeCell ref="C28:D28"/>
    <mergeCell ref="E28:G28"/>
    <mergeCell ref="H28:J28"/>
    <mergeCell ref="K28:M28"/>
    <mergeCell ref="N28:P28"/>
    <mergeCell ref="T28:V28"/>
    <mergeCell ref="W28:Y28"/>
    <mergeCell ref="Z28:AB28"/>
    <mergeCell ref="AC28:AE28"/>
    <mergeCell ref="AF28:AH28"/>
    <mergeCell ref="Q28:S28"/>
    <mergeCell ref="W30:Y30"/>
    <mergeCell ref="Z30:AB30"/>
    <mergeCell ref="AC30:AE30"/>
    <mergeCell ref="W31:Y31"/>
    <mergeCell ref="Z31:AB31"/>
    <mergeCell ref="AC31:AE31"/>
    <mergeCell ref="AC32:AE32"/>
    <mergeCell ref="AF32:AH32"/>
    <mergeCell ref="Q30:S30"/>
    <mergeCell ref="T30:V30"/>
    <mergeCell ref="Q29:S29"/>
    <mergeCell ref="T29:V29"/>
    <mergeCell ref="W29:Y29"/>
    <mergeCell ref="Z29:AB29"/>
    <mergeCell ref="AC29:AE29"/>
    <mergeCell ref="AF29:AH29"/>
    <mergeCell ref="C32:D32"/>
    <mergeCell ref="E32:G32"/>
    <mergeCell ref="H32:J32"/>
    <mergeCell ref="K32:M32"/>
    <mergeCell ref="N32:P32"/>
    <mergeCell ref="Q32:S32"/>
    <mergeCell ref="T32:V32"/>
    <mergeCell ref="N31:P31"/>
    <mergeCell ref="Q31:S31"/>
    <mergeCell ref="T31:V31"/>
    <mergeCell ref="AF34:AH34"/>
    <mergeCell ref="W32:Y32"/>
    <mergeCell ref="Z32:AB32"/>
    <mergeCell ref="AF30:AH30"/>
    <mergeCell ref="A30:B32"/>
    <mergeCell ref="C30:D30"/>
    <mergeCell ref="E30:G30"/>
    <mergeCell ref="H30:J30"/>
    <mergeCell ref="K30:M30"/>
    <mergeCell ref="N30:P30"/>
    <mergeCell ref="C31:D31"/>
    <mergeCell ref="A33:B34"/>
    <mergeCell ref="C33:D33"/>
    <mergeCell ref="E33:G33"/>
    <mergeCell ref="H33:J33"/>
    <mergeCell ref="K33:M33"/>
    <mergeCell ref="N33:P33"/>
    <mergeCell ref="Q33:S33"/>
    <mergeCell ref="T33:V33"/>
    <mergeCell ref="AC34:AE34"/>
    <mergeCell ref="E31:G31"/>
    <mergeCell ref="H31:J31"/>
    <mergeCell ref="K31:M31"/>
    <mergeCell ref="AF31:AH31"/>
    <mergeCell ref="C35:D35"/>
    <mergeCell ref="E35:G35"/>
    <mergeCell ref="H35:J35"/>
    <mergeCell ref="K35:M35"/>
    <mergeCell ref="N35:P35"/>
    <mergeCell ref="W33:Y33"/>
    <mergeCell ref="Z33:AB33"/>
    <mergeCell ref="AC33:AE33"/>
    <mergeCell ref="AF33:AH33"/>
    <mergeCell ref="C34:D34"/>
    <mergeCell ref="E34:G34"/>
    <mergeCell ref="H34:J34"/>
    <mergeCell ref="K34:M34"/>
    <mergeCell ref="N34:P34"/>
    <mergeCell ref="Q34:S34"/>
    <mergeCell ref="Q35:S35"/>
    <mergeCell ref="T35:V35"/>
    <mergeCell ref="W35:Y35"/>
    <mergeCell ref="Z35:AB35"/>
    <mergeCell ref="AC35:AE35"/>
    <mergeCell ref="AF35:AH35"/>
    <mergeCell ref="T34:V34"/>
    <mergeCell ref="W34:Y34"/>
    <mergeCell ref="Z34:AB34"/>
    <mergeCell ref="T36:V36"/>
    <mergeCell ref="W36:Y36"/>
    <mergeCell ref="Z36:AB36"/>
    <mergeCell ref="AC36:AE36"/>
    <mergeCell ref="AF36:AH36"/>
    <mergeCell ref="A37:B38"/>
    <mergeCell ref="C37:D37"/>
    <mergeCell ref="E37:G37"/>
    <mergeCell ref="H37:J37"/>
    <mergeCell ref="K37:M37"/>
    <mergeCell ref="C36:D36"/>
    <mergeCell ref="E36:G36"/>
    <mergeCell ref="H36:J36"/>
    <mergeCell ref="K36:M36"/>
    <mergeCell ref="N36:P36"/>
    <mergeCell ref="Q36:S36"/>
    <mergeCell ref="AF37:AH37"/>
    <mergeCell ref="C38:D38"/>
    <mergeCell ref="E38:G38"/>
    <mergeCell ref="H38:J38"/>
    <mergeCell ref="K38:M38"/>
    <mergeCell ref="N38:P38"/>
    <mergeCell ref="Q38:S38"/>
    <mergeCell ref="T38:V38"/>
    <mergeCell ref="N37:P37"/>
    <mergeCell ref="Q37:S37"/>
    <mergeCell ref="T37:V37"/>
    <mergeCell ref="W37:Y37"/>
    <mergeCell ref="Z37:AB37"/>
    <mergeCell ref="AC37:AE37"/>
    <mergeCell ref="A40:D41"/>
    <mergeCell ref="E40:G41"/>
    <mergeCell ref="H40:J41"/>
    <mergeCell ref="K40:M41"/>
    <mergeCell ref="N40:P41"/>
    <mergeCell ref="Q40:S41"/>
    <mergeCell ref="AC38:AE38"/>
    <mergeCell ref="T40:V41"/>
    <mergeCell ref="W40:Y41"/>
    <mergeCell ref="Z40:AB41"/>
    <mergeCell ref="AC40:AE41"/>
    <mergeCell ref="AF40:AH41"/>
    <mergeCell ref="W39:Y39"/>
    <mergeCell ref="Z39:AB39"/>
    <mergeCell ref="AC39:AE39"/>
    <mergeCell ref="AF39:AH39"/>
    <mergeCell ref="AF38:AH38"/>
    <mergeCell ref="A39:B39"/>
    <mergeCell ref="C39:D39"/>
    <mergeCell ref="E39:G39"/>
    <mergeCell ref="H39:J39"/>
    <mergeCell ref="K39:M39"/>
    <mergeCell ref="N39:P39"/>
    <mergeCell ref="Q39:S39"/>
    <mergeCell ref="T39:V39"/>
    <mergeCell ref="W38:Y38"/>
    <mergeCell ref="Z38:AB38"/>
  </mergeCells>
  <phoneticPr fontId="3"/>
  <printOptions horizontalCentered="1" verticalCentered="1"/>
  <pageMargins left="0.70866141732283472" right="0.19685039370078741" top="0.39370078740157483" bottom="0.39370078740157483" header="0.39370078740157483" footer="0"/>
  <pageSetup paperSize="9" scale="72" orientation="landscape" blackAndWhite="1" horizontalDpi="300" verticalDpi="300" r:id="rId1"/>
  <headerFooter scaleWithDoc="0">
    <oddFooter>&amp;C&amp;"游ゴシック,標準"19/24&amp;R&amp;"游ゴシック,標準"&amp;F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6</xdr:col>
                    <xdr:colOff>142875</xdr:colOff>
                    <xdr:row>3</xdr:row>
                    <xdr:rowOff>114300</xdr:rowOff>
                  </from>
                  <to>
                    <xdr:col>7</xdr:col>
                    <xdr:colOff>38100</xdr:colOff>
                    <xdr:row>4</xdr:row>
                    <xdr:rowOff>104775</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fitToPage="1"/>
  </sheetPr>
  <dimension ref="A1:BK153"/>
  <sheetViews>
    <sheetView view="pageBreakPreview" zoomScaleNormal="70" zoomScaleSheetLayoutView="100" workbookViewId="0">
      <selection activeCell="H4" sqref="H4:J5"/>
    </sheetView>
  </sheetViews>
  <sheetFormatPr defaultRowHeight="16.5" x14ac:dyDescent="0.15"/>
  <cols>
    <col min="1" max="52" width="4.5" style="27" customWidth="1"/>
    <col min="53" max="75" width="4.5" style="5" customWidth="1"/>
    <col min="76" max="256" width="9" style="5"/>
    <col min="257" max="331" width="4.5" style="5" customWidth="1"/>
    <col min="332" max="512" width="9" style="5"/>
    <col min="513" max="587" width="4.5" style="5" customWidth="1"/>
    <col min="588" max="768" width="9" style="5"/>
    <col min="769" max="843" width="4.5" style="5" customWidth="1"/>
    <col min="844" max="1024" width="9" style="5"/>
    <col min="1025" max="1099" width="4.5" style="5" customWidth="1"/>
    <col min="1100" max="1280" width="9" style="5"/>
    <col min="1281" max="1355" width="4.5" style="5" customWidth="1"/>
    <col min="1356" max="1536" width="9" style="5"/>
    <col min="1537" max="1611" width="4.5" style="5" customWidth="1"/>
    <col min="1612" max="1792" width="9" style="5"/>
    <col min="1793" max="1867" width="4.5" style="5" customWidth="1"/>
    <col min="1868" max="2048" width="9" style="5"/>
    <col min="2049" max="2123" width="4.5" style="5" customWidth="1"/>
    <col min="2124" max="2304" width="9" style="5"/>
    <col min="2305" max="2379" width="4.5" style="5" customWidth="1"/>
    <col min="2380" max="2560" width="9" style="5"/>
    <col min="2561" max="2635" width="4.5" style="5" customWidth="1"/>
    <col min="2636" max="2816" width="9" style="5"/>
    <col min="2817" max="2891" width="4.5" style="5" customWidth="1"/>
    <col min="2892" max="3072" width="9" style="5"/>
    <col min="3073" max="3147" width="4.5" style="5" customWidth="1"/>
    <col min="3148" max="3328" width="9" style="5"/>
    <col min="3329" max="3403" width="4.5" style="5" customWidth="1"/>
    <col min="3404" max="3584" width="9" style="5"/>
    <col min="3585" max="3659" width="4.5" style="5" customWidth="1"/>
    <col min="3660" max="3840" width="9" style="5"/>
    <col min="3841" max="3915" width="4.5" style="5" customWidth="1"/>
    <col min="3916" max="4096" width="9" style="5"/>
    <col min="4097" max="4171" width="4.5" style="5" customWidth="1"/>
    <col min="4172" max="4352" width="9" style="5"/>
    <col min="4353" max="4427" width="4.5" style="5" customWidth="1"/>
    <col min="4428" max="4608" width="9" style="5"/>
    <col min="4609" max="4683" width="4.5" style="5" customWidth="1"/>
    <col min="4684" max="4864" width="9" style="5"/>
    <col min="4865" max="4939" width="4.5" style="5" customWidth="1"/>
    <col min="4940" max="5120" width="9" style="5"/>
    <col min="5121" max="5195" width="4.5" style="5" customWidth="1"/>
    <col min="5196" max="5376" width="9" style="5"/>
    <col min="5377" max="5451" width="4.5" style="5" customWidth="1"/>
    <col min="5452" max="5632" width="9" style="5"/>
    <col min="5633" max="5707" width="4.5" style="5" customWidth="1"/>
    <col min="5708" max="5888" width="9" style="5"/>
    <col min="5889" max="5963" width="4.5" style="5" customWidth="1"/>
    <col min="5964" max="6144" width="9" style="5"/>
    <col min="6145" max="6219" width="4.5" style="5" customWidth="1"/>
    <col min="6220" max="6400" width="9" style="5"/>
    <col min="6401" max="6475" width="4.5" style="5" customWidth="1"/>
    <col min="6476" max="6656" width="9" style="5"/>
    <col min="6657" max="6731" width="4.5" style="5" customWidth="1"/>
    <col min="6732" max="6912" width="9" style="5"/>
    <col min="6913" max="6987" width="4.5" style="5" customWidth="1"/>
    <col min="6988" max="7168" width="9" style="5"/>
    <col min="7169" max="7243" width="4.5" style="5" customWidth="1"/>
    <col min="7244" max="7424" width="9" style="5"/>
    <col min="7425" max="7499" width="4.5" style="5" customWidth="1"/>
    <col min="7500" max="7680" width="9" style="5"/>
    <col min="7681" max="7755" width="4.5" style="5" customWidth="1"/>
    <col min="7756" max="7936" width="9" style="5"/>
    <col min="7937" max="8011" width="4.5" style="5" customWidth="1"/>
    <col min="8012" max="8192" width="9" style="5"/>
    <col min="8193" max="8267" width="4.5" style="5" customWidth="1"/>
    <col min="8268" max="8448" width="9" style="5"/>
    <col min="8449" max="8523" width="4.5" style="5" customWidth="1"/>
    <col min="8524" max="8704" width="9" style="5"/>
    <col min="8705" max="8779" width="4.5" style="5" customWidth="1"/>
    <col min="8780" max="8960" width="9" style="5"/>
    <col min="8961" max="9035" width="4.5" style="5" customWidth="1"/>
    <col min="9036" max="9216" width="9" style="5"/>
    <col min="9217" max="9291" width="4.5" style="5" customWidth="1"/>
    <col min="9292" max="9472" width="9" style="5"/>
    <col min="9473" max="9547" width="4.5" style="5" customWidth="1"/>
    <col min="9548" max="9728" width="9" style="5"/>
    <col min="9729" max="9803" width="4.5" style="5" customWidth="1"/>
    <col min="9804" max="9984" width="9" style="5"/>
    <col min="9985" max="10059" width="4.5" style="5" customWidth="1"/>
    <col min="10060" max="10240" width="9" style="5"/>
    <col min="10241" max="10315" width="4.5" style="5" customWidth="1"/>
    <col min="10316" max="10496" width="9" style="5"/>
    <col min="10497" max="10571" width="4.5" style="5" customWidth="1"/>
    <col min="10572" max="10752" width="9" style="5"/>
    <col min="10753" max="10827" width="4.5" style="5" customWidth="1"/>
    <col min="10828" max="11008" width="9" style="5"/>
    <col min="11009" max="11083" width="4.5" style="5" customWidth="1"/>
    <col min="11084" max="11264" width="9" style="5"/>
    <col min="11265" max="11339" width="4.5" style="5" customWidth="1"/>
    <col min="11340" max="11520" width="9" style="5"/>
    <col min="11521" max="11595" width="4.5" style="5" customWidth="1"/>
    <col min="11596" max="11776" width="9" style="5"/>
    <col min="11777" max="11851" width="4.5" style="5" customWidth="1"/>
    <col min="11852" max="12032" width="9" style="5"/>
    <col min="12033" max="12107" width="4.5" style="5" customWidth="1"/>
    <col min="12108" max="12288" width="9" style="5"/>
    <col min="12289" max="12363" width="4.5" style="5" customWidth="1"/>
    <col min="12364" max="12544" width="9" style="5"/>
    <col min="12545" max="12619" width="4.5" style="5" customWidth="1"/>
    <col min="12620" max="12800" width="9" style="5"/>
    <col min="12801" max="12875" width="4.5" style="5" customWidth="1"/>
    <col min="12876" max="13056" width="9" style="5"/>
    <col min="13057" max="13131" width="4.5" style="5" customWidth="1"/>
    <col min="13132" max="13312" width="9" style="5"/>
    <col min="13313" max="13387" width="4.5" style="5" customWidth="1"/>
    <col min="13388" max="13568" width="9" style="5"/>
    <col min="13569" max="13643" width="4.5" style="5" customWidth="1"/>
    <col min="13644" max="13824" width="9" style="5"/>
    <col min="13825" max="13899" width="4.5" style="5" customWidth="1"/>
    <col min="13900" max="14080" width="9" style="5"/>
    <col min="14081" max="14155" width="4.5" style="5" customWidth="1"/>
    <col min="14156" max="14336" width="9" style="5"/>
    <col min="14337" max="14411" width="4.5" style="5" customWidth="1"/>
    <col min="14412" max="14592" width="9" style="5"/>
    <col min="14593" max="14667" width="4.5" style="5" customWidth="1"/>
    <col min="14668" max="14848" width="9" style="5"/>
    <col min="14849" max="14923" width="4.5" style="5" customWidth="1"/>
    <col min="14924" max="15104" width="9" style="5"/>
    <col min="15105" max="15179" width="4.5" style="5" customWidth="1"/>
    <col min="15180" max="15360" width="9" style="5"/>
    <col min="15361" max="15435" width="4.5" style="5" customWidth="1"/>
    <col min="15436" max="15616" width="9" style="5"/>
    <col min="15617" max="15691" width="4.5" style="5" customWidth="1"/>
    <col min="15692" max="15872" width="9" style="5"/>
    <col min="15873" max="15947" width="4.5" style="5" customWidth="1"/>
    <col min="15948" max="16128" width="9" style="5"/>
    <col min="16129" max="16203" width="4.5" style="5" customWidth="1"/>
    <col min="16204" max="16384" width="9" style="5"/>
  </cols>
  <sheetData>
    <row r="1" spans="1:63" ht="18.75" customHeight="1" x14ac:dyDescent="0.15">
      <c r="A1" s="341" t="s">
        <v>1035</v>
      </c>
      <c r="B1" s="342"/>
      <c r="AB1" s="53"/>
      <c r="AC1" s="53"/>
      <c r="AD1" s="53"/>
      <c r="AE1" s="53"/>
      <c r="AF1" s="53"/>
      <c r="AG1" s="53"/>
      <c r="AH1" s="53"/>
      <c r="AI1" s="53"/>
      <c r="AJ1" s="53"/>
      <c r="AK1" s="53"/>
      <c r="AL1" s="53"/>
      <c r="AM1" s="53"/>
      <c r="BA1" s="3"/>
      <c r="BB1" s="3"/>
      <c r="BC1" s="3"/>
      <c r="BD1" s="3"/>
      <c r="BE1" s="3"/>
      <c r="BF1" s="3"/>
      <c r="BG1" s="3"/>
      <c r="BH1" s="3"/>
      <c r="BI1" s="3"/>
      <c r="BJ1" s="3"/>
      <c r="BK1" s="3"/>
    </row>
    <row r="2" spans="1:63" ht="18.75" customHeight="1" x14ac:dyDescent="0.15">
      <c r="A2" s="52" t="s">
        <v>741</v>
      </c>
      <c r="AB2" s="53"/>
      <c r="AC2" s="53"/>
      <c r="AD2" s="53"/>
      <c r="AE2" s="53"/>
      <c r="AF2" s="53"/>
      <c r="AG2" s="53"/>
      <c r="AH2" s="53"/>
      <c r="AI2" s="53"/>
      <c r="AJ2" s="53"/>
      <c r="AK2" s="53"/>
      <c r="AL2" s="53"/>
      <c r="AM2" s="53"/>
      <c r="AN2" s="53"/>
      <c r="AO2" s="53"/>
      <c r="AP2" s="53"/>
      <c r="BA2" s="3"/>
      <c r="BB2" s="3"/>
      <c r="BC2" s="3"/>
      <c r="BD2" s="3"/>
      <c r="BE2" s="3"/>
      <c r="BF2" s="3"/>
      <c r="BG2" s="3"/>
      <c r="BH2" s="3"/>
      <c r="BI2" s="3"/>
      <c r="BJ2" s="3"/>
      <c r="BK2" s="3"/>
    </row>
    <row r="3" spans="1:63" ht="18.75" customHeight="1" thickBot="1" x14ac:dyDescent="0.2">
      <c r="A3" s="52" t="s">
        <v>897</v>
      </c>
      <c r="AB3" s="53"/>
      <c r="AC3" s="53"/>
      <c r="AD3" s="53"/>
      <c r="AE3" s="53"/>
      <c r="AF3" s="53"/>
      <c r="AG3" s="53"/>
      <c r="AH3" s="53"/>
      <c r="AI3" s="53"/>
      <c r="AJ3" s="53"/>
      <c r="AK3" s="53"/>
      <c r="AL3" s="53"/>
      <c r="AM3" s="53"/>
      <c r="BA3" s="3"/>
      <c r="BB3" s="3"/>
      <c r="BC3" s="3"/>
      <c r="BD3" s="3"/>
      <c r="BE3" s="3"/>
      <c r="BF3" s="3"/>
      <c r="BG3" s="3"/>
      <c r="BH3" s="3"/>
      <c r="BI3" s="3"/>
      <c r="BJ3" s="3"/>
      <c r="BK3" s="3"/>
    </row>
    <row r="4" spans="1:63" ht="18.75" customHeight="1" x14ac:dyDescent="0.15">
      <c r="A4" s="1170" t="s">
        <v>768</v>
      </c>
      <c r="B4" s="1171"/>
      <c r="C4" s="1171"/>
      <c r="D4" s="1171"/>
      <c r="E4" s="1171"/>
      <c r="F4" s="1014"/>
      <c r="G4" s="469"/>
      <c r="H4" s="1787" t="s">
        <v>755</v>
      </c>
      <c r="I4" s="1787"/>
      <c r="J4" s="1787"/>
      <c r="K4" s="368"/>
      <c r="L4" s="368"/>
      <c r="M4" s="1927" t="s">
        <v>756</v>
      </c>
      <c r="N4" s="1927"/>
      <c r="O4" s="1927"/>
      <c r="P4" s="1927"/>
      <c r="Q4" s="1927"/>
      <c r="R4" s="368"/>
      <c r="S4" s="1927" t="s">
        <v>757</v>
      </c>
      <c r="T4" s="1927"/>
      <c r="U4" s="1927"/>
      <c r="V4" s="1927"/>
      <c r="W4" s="2074"/>
      <c r="X4" s="1013" t="s">
        <v>769</v>
      </c>
      <c r="Y4" s="1171"/>
      <c r="Z4" s="1171"/>
      <c r="AA4" s="1171"/>
      <c r="AB4" s="1171"/>
      <c r="AC4" s="1171"/>
      <c r="AD4" s="469"/>
      <c r="AE4" s="368"/>
      <c r="AF4" s="1787" t="s">
        <v>770</v>
      </c>
      <c r="AG4" s="1787"/>
      <c r="AH4" s="479"/>
      <c r="AI4" s="53"/>
      <c r="AJ4" s="53"/>
      <c r="AK4" s="53"/>
      <c r="AL4" s="53"/>
      <c r="AM4" s="53"/>
      <c r="AN4" s="53"/>
      <c r="AO4" s="53"/>
      <c r="AP4" s="53"/>
      <c r="BA4" s="3"/>
      <c r="BB4" s="3"/>
      <c r="BC4" s="3"/>
      <c r="BD4" s="3"/>
      <c r="BE4" s="3"/>
      <c r="BF4" s="3"/>
      <c r="BG4" s="3"/>
      <c r="BH4" s="3"/>
      <c r="BI4" s="3"/>
      <c r="BJ4" s="3"/>
      <c r="BK4" s="3"/>
    </row>
    <row r="5" spans="1:63" ht="18.75" customHeight="1" x14ac:dyDescent="0.15">
      <c r="A5" s="1003"/>
      <c r="B5" s="1004"/>
      <c r="C5" s="1004"/>
      <c r="D5" s="1004"/>
      <c r="E5" s="1004"/>
      <c r="F5" s="1005"/>
      <c r="G5" s="464"/>
      <c r="H5" s="627"/>
      <c r="I5" s="627"/>
      <c r="J5" s="627"/>
      <c r="K5" s="67"/>
      <c r="L5" s="67"/>
      <c r="M5" s="1768"/>
      <c r="N5" s="1768"/>
      <c r="O5" s="1768"/>
      <c r="P5" s="1768"/>
      <c r="Q5" s="1768"/>
      <c r="R5" s="67"/>
      <c r="S5" s="1768"/>
      <c r="T5" s="1768"/>
      <c r="U5" s="1768"/>
      <c r="V5" s="1768"/>
      <c r="W5" s="1770"/>
      <c r="X5" s="1015"/>
      <c r="Y5" s="1047"/>
      <c r="Z5" s="1047"/>
      <c r="AA5" s="1047"/>
      <c r="AB5" s="1047"/>
      <c r="AC5" s="1047"/>
      <c r="AD5" s="470"/>
      <c r="AE5" s="70"/>
      <c r="AF5" s="733"/>
      <c r="AG5" s="733"/>
      <c r="AH5" s="72"/>
      <c r="BA5" s="3"/>
      <c r="BB5" s="3"/>
      <c r="BC5" s="3"/>
      <c r="BD5" s="3"/>
      <c r="BE5" s="3"/>
      <c r="BF5" s="3"/>
      <c r="BG5" s="3"/>
      <c r="BH5" s="3"/>
      <c r="BI5" s="3"/>
      <c r="BJ5" s="3"/>
      <c r="BK5" s="3"/>
    </row>
    <row r="6" spans="1:63" ht="18.75" customHeight="1" x14ac:dyDescent="0.15">
      <c r="A6" s="1141" t="s">
        <v>771</v>
      </c>
      <c r="B6" s="1047"/>
      <c r="C6" s="1047"/>
      <c r="D6" s="1047"/>
      <c r="E6" s="1047"/>
      <c r="F6" s="1016"/>
      <c r="G6" s="463"/>
      <c r="H6" s="726" t="s">
        <v>327</v>
      </c>
      <c r="I6" s="726"/>
      <c r="J6" s="726"/>
      <c r="K6" s="726" t="s">
        <v>236</v>
      </c>
      <c r="L6" s="726" t="s">
        <v>168</v>
      </c>
      <c r="M6" s="726"/>
      <c r="N6" s="726"/>
      <c r="O6" s="726" t="s">
        <v>167</v>
      </c>
      <c r="P6" s="726" t="s">
        <v>772</v>
      </c>
      <c r="Q6" s="64"/>
      <c r="R6" s="64"/>
      <c r="S6" s="64"/>
      <c r="T6" s="2067" t="s">
        <v>227</v>
      </c>
      <c r="U6" s="2067"/>
      <c r="V6" s="2067"/>
      <c r="W6" s="2068"/>
      <c r="X6" s="1015"/>
      <c r="Y6" s="1047"/>
      <c r="Z6" s="1047"/>
      <c r="AA6" s="1047"/>
      <c r="AB6" s="1047"/>
      <c r="AC6" s="1047"/>
      <c r="AD6" s="470"/>
      <c r="AE6" s="70"/>
      <c r="AF6" s="733" t="s">
        <v>760</v>
      </c>
      <c r="AG6" s="733"/>
      <c r="AH6" s="72"/>
      <c r="BA6" s="3"/>
      <c r="BB6" s="3"/>
      <c r="BC6" s="3"/>
      <c r="BD6" s="3"/>
      <c r="BE6" s="3"/>
      <c r="BF6" s="3"/>
      <c r="BG6" s="3"/>
      <c r="BH6" s="3"/>
      <c r="BI6" s="3"/>
      <c r="BJ6" s="3"/>
      <c r="BK6" s="3"/>
    </row>
    <row r="7" spans="1:63" ht="18.75" customHeight="1" thickBot="1" x14ac:dyDescent="0.2">
      <c r="A7" s="1046"/>
      <c r="B7" s="1047"/>
      <c r="C7" s="1047"/>
      <c r="D7" s="1047"/>
      <c r="E7" s="1047"/>
      <c r="F7" s="1016"/>
      <c r="G7" s="470"/>
      <c r="H7" s="733"/>
      <c r="I7" s="733"/>
      <c r="J7" s="733"/>
      <c r="K7" s="733"/>
      <c r="L7" s="733"/>
      <c r="M7" s="733"/>
      <c r="N7" s="733"/>
      <c r="O7" s="733"/>
      <c r="P7" s="733"/>
      <c r="Q7" s="70"/>
      <c r="R7" s="70"/>
      <c r="S7" s="70"/>
      <c r="T7" s="1929"/>
      <c r="U7" s="1929"/>
      <c r="V7" s="1929"/>
      <c r="W7" s="2082"/>
      <c r="X7" s="1015"/>
      <c r="Y7" s="1047"/>
      <c r="Z7" s="1047"/>
      <c r="AA7" s="1047"/>
      <c r="AB7" s="1047"/>
      <c r="AC7" s="1047"/>
      <c r="AD7" s="470"/>
      <c r="AE7" s="70"/>
      <c r="AF7" s="733"/>
      <c r="AG7" s="733"/>
      <c r="AH7" s="72"/>
      <c r="BA7" s="3"/>
      <c r="BB7" s="3"/>
      <c r="BC7" s="3"/>
      <c r="BD7" s="3"/>
      <c r="BE7" s="3"/>
      <c r="BF7" s="3"/>
      <c r="BG7" s="3"/>
      <c r="BH7" s="3"/>
      <c r="BI7" s="3"/>
      <c r="BJ7" s="3"/>
      <c r="BK7" s="3"/>
    </row>
    <row r="8" spans="1:63" ht="18.75" customHeight="1" x14ac:dyDescent="0.15">
      <c r="A8" s="2083" t="s">
        <v>1072</v>
      </c>
      <c r="B8" s="2084"/>
      <c r="C8" s="2084"/>
      <c r="D8" s="2084"/>
      <c r="E8" s="2084"/>
      <c r="F8" s="2084"/>
      <c r="G8" s="2084"/>
      <c r="H8" s="2084"/>
      <c r="I8" s="492"/>
      <c r="J8" s="492"/>
      <c r="K8" s="492"/>
      <c r="L8" s="492"/>
      <c r="M8" s="492"/>
      <c r="N8" s="492"/>
      <c r="O8" s="492"/>
      <c r="P8" s="492"/>
      <c r="Q8" s="492"/>
      <c r="R8" s="492"/>
      <c r="S8" s="492"/>
      <c r="T8" s="492"/>
      <c r="U8" s="492"/>
      <c r="V8" s="492"/>
      <c r="W8" s="492"/>
      <c r="X8" s="492"/>
      <c r="Y8" s="492"/>
      <c r="Z8" s="492"/>
      <c r="AA8" s="492"/>
      <c r="AB8" s="492"/>
      <c r="AC8" s="2085" t="s">
        <v>1073</v>
      </c>
      <c r="AD8" s="2085"/>
      <c r="AE8" s="2085"/>
      <c r="AF8" s="2085"/>
      <c r="AG8" s="2085"/>
      <c r="AH8" s="2086"/>
      <c r="BA8" s="3"/>
      <c r="BB8" s="3"/>
      <c r="BC8" s="3"/>
      <c r="BD8" s="3"/>
      <c r="BE8" s="3"/>
      <c r="BF8" s="3"/>
      <c r="BG8" s="3"/>
      <c r="BH8" s="3"/>
      <c r="BI8" s="3"/>
      <c r="BJ8" s="3"/>
      <c r="BK8" s="3"/>
    </row>
    <row r="9" spans="1:63" ht="18.75" customHeight="1" x14ac:dyDescent="0.15">
      <c r="A9" s="2059" t="s">
        <v>761</v>
      </c>
      <c r="B9" s="2060"/>
      <c r="C9" s="2060"/>
      <c r="D9" s="2061"/>
      <c r="E9" s="1253" t="s">
        <v>1074</v>
      </c>
      <c r="F9" s="1253"/>
      <c r="G9" s="1253"/>
      <c r="H9" s="1253"/>
      <c r="I9" s="1253"/>
      <c r="J9" s="1253"/>
      <c r="K9" s="1253"/>
      <c r="L9" s="1253"/>
      <c r="M9" s="2030" t="s">
        <v>1075</v>
      </c>
      <c r="N9" s="2081"/>
      <c r="O9" s="2081"/>
      <c r="P9" s="2081"/>
      <c r="Q9" s="2081"/>
      <c r="R9" s="2031"/>
      <c r="S9" s="1253" t="s">
        <v>1076</v>
      </c>
      <c r="T9" s="1253"/>
      <c r="U9" s="1253" t="s">
        <v>1077</v>
      </c>
      <c r="V9" s="1253"/>
      <c r="W9" s="1253"/>
      <c r="X9" s="1253"/>
      <c r="Y9" s="1253" t="s">
        <v>1078</v>
      </c>
      <c r="Z9" s="1253"/>
      <c r="AA9" s="1253"/>
      <c r="AB9" s="1253"/>
      <c r="AC9" s="1253"/>
      <c r="AD9" s="1253"/>
      <c r="AE9" s="1253"/>
      <c r="AF9" s="1253"/>
      <c r="AG9" s="2089" t="s">
        <v>1079</v>
      </c>
      <c r="AH9" s="2090"/>
      <c r="AI9" s="89"/>
      <c r="AJ9" s="89"/>
      <c r="AK9" s="89"/>
      <c r="AL9" s="89"/>
      <c r="AM9" s="89"/>
      <c r="AN9" s="53"/>
      <c r="AO9" s="53"/>
      <c r="AP9" s="53"/>
      <c r="AQ9" s="53"/>
      <c r="AR9" s="53"/>
      <c r="BA9" s="3"/>
      <c r="BB9" s="3"/>
      <c r="BC9" s="3"/>
      <c r="BD9" s="3"/>
      <c r="BE9" s="3"/>
      <c r="BF9" s="3"/>
      <c r="BG9" s="3"/>
      <c r="BH9" s="3"/>
      <c r="BI9" s="3"/>
      <c r="BJ9" s="3"/>
      <c r="BK9" s="3"/>
    </row>
    <row r="10" spans="1:63" ht="18.75" customHeight="1" x14ac:dyDescent="0.15">
      <c r="A10" s="493"/>
      <c r="B10" s="494"/>
      <c r="C10" s="494"/>
      <c r="D10" s="495"/>
      <c r="E10" s="2087" t="s">
        <v>880</v>
      </c>
      <c r="F10" s="2087"/>
      <c r="G10" s="2087" t="s">
        <v>881</v>
      </c>
      <c r="H10" s="2087"/>
      <c r="I10" s="2087" t="s">
        <v>882</v>
      </c>
      <c r="J10" s="2087"/>
      <c r="K10" s="2087" t="s">
        <v>773</v>
      </c>
      <c r="L10" s="2087"/>
      <c r="M10" s="2087" t="s">
        <v>774</v>
      </c>
      <c r="N10" s="2087"/>
      <c r="O10" s="2087" t="s">
        <v>775</v>
      </c>
      <c r="P10" s="2087"/>
      <c r="Q10" s="2087" t="s">
        <v>883</v>
      </c>
      <c r="R10" s="2087"/>
      <c r="S10" s="2091" t="s">
        <v>776</v>
      </c>
      <c r="T10" s="2087"/>
      <c r="U10" s="2091" t="s">
        <v>777</v>
      </c>
      <c r="V10" s="2087"/>
      <c r="W10" s="2087" t="s">
        <v>778</v>
      </c>
      <c r="X10" s="2087"/>
      <c r="Y10" s="2087" t="s">
        <v>779</v>
      </c>
      <c r="Z10" s="2087"/>
      <c r="AA10" s="2087" t="s">
        <v>780</v>
      </c>
      <c r="AB10" s="2087"/>
      <c r="AC10" s="2087" t="s">
        <v>781</v>
      </c>
      <c r="AD10" s="2087"/>
      <c r="AE10" s="2087" t="s">
        <v>782</v>
      </c>
      <c r="AF10" s="2087"/>
      <c r="AG10" s="2087" t="s">
        <v>783</v>
      </c>
      <c r="AH10" s="2088"/>
      <c r="AI10" s="89"/>
      <c r="AJ10" s="89"/>
      <c r="AK10" s="89"/>
      <c r="AL10" s="89"/>
      <c r="AM10" s="89"/>
      <c r="AN10" s="53"/>
      <c r="AO10" s="53"/>
      <c r="AP10" s="53"/>
      <c r="AQ10" s="53"/>
      <c r="AR10" s="53"/>
      <c r="BA10" s="3"/>
      <c r="BB10" s="3"/>
      <c r="BC10" s="3"/>
      <c r="BD10" s="3"/>
      <c r="BE10" s="3"/>
      <c r="BF10" s="3"/>
      <c r="BG10" s="3"/>
      <c r="BH10" s="3"/>
      <c r="BI10" s="3"/>
      <c r="BJ10" s="3"/>
      <c r="BK10" s="3"/>
    </row>
    <row r="11" spans="1:63" ht="18.75" customHeight="1" x14ac:dyDescent="0.15">
      <c r="A11" s="2053" t="s">
        <v>765</v>
      </c>
      <c r="B11" s="2054"/>
      <c r="C11" s="2054"/>
      <c r="D11" s="2055"/>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8"/>
      <c r="AI11" s="89"/>
      <c r="AJ11" s="89"/>
      <c r="AK11" s="89"/>
      <c r="AL11" s="89"/>
      <c r="AM11" s="89"/>
      <c r="AN11" s="53"/>
      <c r="AO11" s="53"/>
      <c r="AP11" s="53"/>
      <c r="AQ11" s="53"/>
      <c r="AR11" s="53"/>
      <c r="BA11" s="3"/>
      <c r="BB11" s="3"/>
      <c r="BC11" s="3"/>
      <c r="BD11" s="3"/>
      <c r="BE11" s="3"/>
      <c r="BF11" s="3"/>
      <c r="BG11" s="3"/>
      <c r="BH11" s="3"/>
      <c r="BI11" s="3"/>
      <c r="BJ11" s="3"/>
      <c r="BK11" s="3"/>
    </row>
    <row r="12" spans="1:63" ht="18.75" customHeight="1" x14ac:dyDescent="0.15">
      <c r="A12" s="484"/>
      <c r="B12" s="485"/>
      <c r="C12" s="2041" t="s">
        <v>1047</v>
      </c>
      <c r="D12" s="2033"/>
      <c r="E12" s="2092"/>
      <c r="F12" s="2092"/>
      <c r="G12" s="2092"/>
      <c r="H12" s="2092"/>
      <c r="I12" s="2092"/>
      <c r="J12" s="2092"/>
      <c r="K12" s="2092"/>
      <c r="L12" s="2092"/>
      <c r="M12" s="2092"/>
      <c r="N12" s="2092"/>
      <c r="O12" s="2092"/>
      <c r="P12" s="2092"/>
      <c r="Q12" s="2092"/>
      <c r="R12" s="2092"/>
      <c r="S12" s="2092"/>
      <c r="T12" s="2092"/>
      <c r="U12" s="2092"/>
      <c r="V12" s="2092"/>
      <c r="W12" s="2092"/>
      <c r="X12" s="2092"/>
      <c r="Y12" s="2092"/>
      <c r="Z12" s="2092"/>
      <c r="AA12" s="2092"/>
      <c r="AB12" s="2092"/>
      <c r="AC12" s="2092"/>
      <c r="AD12" s="2092"/>
      <c r="AE12" s="2092"/>
      <c r="AF12" s="2092"/>
      <c r="AG12" s="2092"/>
      <c r="AH12" s="2093"/>
      <c r="AI12" s="89"/>
      <c r="AJ12" s="89"/>
      <c r="AK12" s="89"/>
      <c r="AL12" s="89"/>
      <c r="AM12" s="89"/>
      <c r="AN12" s="53"/>
      <c r="AO12" s="53"/>
      <c r="AP12" s="53"/>
      <c r="AQ12" s="53"/>
      <c r="AR12" s="53"/>
      <c r="BA12" s="3"/>
      <c r="BB12" s="3"/>
      <c r="BC12" s="3"/>
      <c r="BD12" s="3"/>
      <c r="BE12" s="3"/>
      <c r="BF12" s="3"/>
      <c r="BG12" s="3"/>
      <c r="BH12" s="3"/>
      <c r="BI12" s="3"/>
      <c r="BJ12" s="3"/>
      <c r="BK12" s="3"/>
    </row>
    <row r="13" spans="1:63" ht="18.75" customHeight="1" x14ac:dyDescent="0.15">
      <c r="A13" s="486"/>
      <c r="B13" s="487"/>
      <c r="C13" s="2041" t="s">
        <v>1048</v>
      </c>
      <c r="D13" s="2033"/>
      <c r="E13" s="2092"/>
      <c r="F13" s="2092"/>
      <c r="G13" s="2092"/>
      <c r="H13" s="2092"/>
      <c r="I13" s="2092"/>
      <c r="J13" s="2092"/>
      <c r="K13" s="2092"/>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c r="AH13" s="2093"/>
      <c r="AI13" s="89"/>
      <c r="AJ13" s="89"/>
      <c r="AK13" s="89"/>
      <c r="AL13" s="89"/>
      <c r="AM13" s="89"/>
      <c r="AN13" s="53"/>
      <c r="AO13" s="53"/>
      <c r="AP13" s="53"/>
      <c r="AQ13" s="53"/>
      <c r="AR13" s="53"/>
      <c r="BA13" s="3"/>
      <c r="BB13" s="3"/>
      <c r="BC13" s="3"/>
      <c r="BD13" s="3"/>
      <c r="BE13" s="3"/>
      <c r="BF13" s="3"/>
      <c r="BG13" s="3"/>
      <c r="BH13" s="3"/>
      <c r="BI13" s="3"/>
      <c r="BJ13" s="3"/>
      <c r="BK13" s="3"/>
    </row>
    <row r="14" spans="1:63" ht="18.75" customHeight="1" x14ac:dyDescent="0.15">
      <c r="A14" s="2039" t="str">
        <f>"R"&amp;表紙・鑑!S3-1</f>
        <v>R3</v>
      </c>
      <c r="B14" s="2040"/>
      <c r="C14" s="2041" t="s">
        <v>1049</v>
      </c>
      <c r="D14" s="2033"/>
      <c r="E14" s="2092"/>
      <c r="F14" s="2092"/>
      <c r="G14" s="2092"/>
      <c r="H14" s="2092"/>
      <c r="I14" s="2092"/>
      <c r="J14" s="2092"/>
      <c r="K14" s="2092"/>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c r="AH14" s="2093"/>
      <c r="AI14" s="89"/>
      <c r="AJ14" s="89"/>
      <c r="AK14" s="89"/>
      <c r="AL14" s="89"/>
      <c r="AM14" s="89"/>
      <c r="AN14" s="53"/>
      <c r="AO14" s="53"/>
      <c r="AP14" s="53"/>
      <c r="AQ14" s="53"/>
      <c r="AR14" s="53"/>
      <c r="BA14" s="3"/>
      <c r="BB14" s="3"/>
      <c r="BC14" s="3"/>
      <c r="BD14" s="3"/>
      <c r="BE14" s="3"/>
      <c r="BF14" s="3"/>
      <c r="BG14" s="3"/>
      <c r="BH14" s="3"/>
      <c r="BI14" s="3"/>
      <c r="BJ14" s="3"/>
      <c r="BK14" s="3"/>
    </row>
    <row r="15" spans="1:63" ht="18.75" customHeight="1" x14ac:dyDescent="0.15">
      <c r="A15" s="2039"/>
      <c r="B15" s="2040"/>
      <c r="C15" s="2041" t="s">
        <v>1050</v>
      </c>
      <c r="D15" s="2033"/>
      <c r="E15" s="2092"/>
      <c r="F15" s="2092"/>
      <c r="G15" s="2092"/>
      <c r="H15" s="2092"/>
      <c r="I15" s="2092"/>
      <c r="J15" s="2092"/>
      <c r="K15" s="2092"/>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c r="AH15" s="2093"/>
      <c r="AI15" s="89"/>
      <c r="AJ15" s="89"/>
      <c r="AK15" s="89"/>
      <c r="AL15" s="89"/>
      <c r="AM15" s="89"/>
      <c r="AN15" s="53"/>
      <c r="AO15" s="53"/>
      <c r="AP15" s="53"/>
      <c r="AQ15" s="53"/>
      <c r="AR15" s="53"/>
      <c r="BA15" s="3"/>
      <c r="BB15" s="3"/>
      <c r="BC15" s="3"/>
      <c r="BD15" s="3"/>
      <c r="BE15" s="3"/>
      <c r="BF15" s="3"/>
      <c r="BG15" s="3"/>
      <c r="BH15" s="3"/>
      <c r="BI15" s="3"/>
      <c r="BJ15" s="3"/>
      <c r="BK15" s="3"/>
    </row>
    <row r="16" spans="1:63" ht="18.75" customHeight="1" x14ac:dyDescent="0.15">
      <c r="A16" s="2039"/>
      <c r="B16" s="2040"/>
      <c r="C16" s="2041" t="s">
        <v>1051</v>
      </c>
      <c r="D16" s="2033"/>
      <c r="E16" s="2092"/>
      <c r="F16" s="2092"/>
      <c r="G16" s="2092"/>
      <c r="H16" s="2092"/>
      <c r="I16" s="2092"/>
      <c r="J16" s="2092"/>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3"/>
      <c r="AI16" s="89"/>
      <c r="AJ16" s="89"/>
      <c r="AK16" s="89"/>
      <c r="AL16" s="89"/>
      <c r="AM16" s="89"/>
      <c r="AN16" s="53"/>
      <c r="AO16" s="53"/>
      <c r="AP16" s="53"/>
      <c r="AQ16" s="53"/>
      <c r="AR16" s="53"/>
      <c r="BA16" s="3"/>
      <c r="BB16" s="3"/>
      <c r="BC16" s="3"/>
      <c r="BD16" s="3"/>
      <c r="BE16" s="3"/>
      <c r="BF16" s="3"/>
      <c r="BG16" s="3"/>
      <c r="BH16" s="3"/>
      <c r="BI16" s="3"/>
      <c r="BJ16" s="3"/>
      <c r="BK16" s="3"/>
    </row>
    <row r="17" spans="1:63" ht="18.75" customHeight="1" x14ac:dyDescent="0.15">
      <c r="A17" s="2039" t="s">
        <v>111</v>
      </c>
      <c r="B17" s="2040"/>
      <c r="C17" s="2041" t="s">
        <v>1052</v>
      </c>
      <c r="D17" s="2033"/>
      <c r="E17" s="2092"/>
      <c r="F17" s="2092"/>
      <c r="G17" s="2092"/>
      <c r="H17" s="2092"/>
      <c r="I17" s="2092"/>
      <c r="J17" s="2092"/>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3"/>
      <c r="AI17" s="89"/>
      <c r="AJ17" s="89"/>
      <c r="AK17" s="89"/>
      <c r="AL17" s="89"/>
      <c r="AM17" s="89"/>
      <c r="AN17" s="53"/>
      <c r="AO17" s="53"/>
      <c r="AP17" s="53"/>
      <c r="AQ17" s="53"/>
      <c r="AR17" s="53"/>
      <c r="BA17" s="3"/>
      <c r="BB17" s="3"/>
      <c r="BC17" s="3"/>
      <c r="BD17" s="3"/>
      <c r="BE17" s="3"/>
      <c r="BF17" s="3"/>
      <c r="BG17" s="3"/>
      <c r="BH17" s="3"/>
      <c r="BI17" s="3"/>
      <c r="BJ17" s="3"/>
      <c r="BK17" s="3"/>
    </row>
    <row r="18" spans="1:63" ht="18.75" customHeight="1" x14ac:dyDescent="0.15">
      <c r="A18" s="2039"/>
      <c r="B18" s="2040"/>
      <c r="C18" s="2041" t="s">
        <v>1053</v>
      </c>
      <c r="D18" s="2033"/>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3"/>
      <c r="AI18" s="89"/>
      <c r="AJ18" s="89"/>
      <c r="AK18" s="89"/>
      <c r="AL18" s="89"/>
      <c r="AM18" s="89"/>
      <c r="AN18" s="53"/>
      <c r="AO18" s="53"/>
      <c r="AP18" s="53"/>
      <c r="AQ18" s="53"/>
      <c r="AR18" s="53"/>
      <c r="BA18" s="3"/>
      <c r="BB18" s="3"/>
      <c r="BC18" s="3"/>
      <c r="BD18" s="3"/>
      <c r="BE18" s="3"/>
      <c r="BF18" s="3"/>
      <c r="BG18" s="3"/>
      <c r="BH18" s="3"/>
      <c r="BI18" s="3"/>
      <c r="BJ18" s="3"/>
      <c r="BK18" s="3"/>
    </row>
    <row r="19" spans="1:63" ht="18.75" customHeight="1" x14ac:dyDescent="0.15">
      <c r="A19" s="482"/>
      <c r="B19" s="488"/>
      <c r="C19" s="2041" t="s">
        <v>1054</v>
      </c>
      <c r="D19" s="2033"/>
      <c r="E19" s="2092"/>
      <c r="F19" s="2092"/>
      <c r="G19" s="2092"/>
      <c r="H19" s="2092"/>
      <c r="I19" s="2092"/>
      <c r="J19" s="2092"/>
      <c r="K19" s="2092"/>
      <c r="L19" s="2092"/>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c r="AH19" s="2093"/>
      <c r="AI19" s="89"/>
      <c r="AJ19" s="89"/>
      <c r="AK19" s="89"/>
      <c r="AL19" s="89"/>
      <c r="AM19" s="89"/>
      <c r="AN19" s="53"/>
      <c r="AO19" s="53"/>
      <c r="AP19" s="53"/>
      <c r="AQ19" s="53"/>
      <c r="AR19" s="53"/>
      <c r="BA19" s="3"/>
      <c r="BB19" s="3"/>
      <c r="BC19" s="3"/>
      <c r="BD19" s="3"/>
      <c r="BE19" s="3"/>
      <c r="BF19" s="3"/>
      <c r="BG19" s="3"/>
      <c r="BH19" s="3"/>
      <c r="BI19" s="3"/>
      <c r="BJ19" s="3"/>
      <c r="BK19" s="3"/>
    </row>
    <row r="20" spans="1:63" ht="18.75" customHeight="1" x14ac:dyDescent="0.15">
      <c r="A20" s="489"/>
      <c r="B20" s="490"/>
      <c r="C20" s="2041" t="s">
        <v>1055</v>
      </c>
      <c r="D20" s="2033"/>
      <c r="E20" s="2092"/>
      <c r="F20" s="2092"/>
      <c r="G20" s="2092"/>
      <c r="H20" s="2092"/>
      <c r="I20" s="2092"/>
      <c r="J20" s="2092"/>
      <c r="K20" s="2092"/>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3"/>
      <c r="AI20" s="89"/>
      <c r="AJ20" s="89"/>
      <c r="AK20" s="89"/>
      <c r="AL20" s="89"/>
      <c r="AM20" s="89"/>
      <c r="AN20" s="53"/>
      <c r="AO20" s="53"/>
      <c r="AP20" s="53"/>
      <c r="AQ20" s="53"/>
      <c r="AR20" s="53"/>
      <c r="BA20" s="3"/>
      <c r="BB20" s="3"/>
      <c r="BC20" s="3"/>
      <c r="BD20" s="3"/>
      <c r="BE20" s="3"/>
      <c r="BF20" s="3"/>
      <c r="BG20" s="3"/>
      <c r="BH20" s="3"/>
      <c r="BI20" s="3"/>
      <c r="BJ20" s="3"/>
      <c r="BK20" s="3"/>
    </row>
    <row r="21" spans="1:63" ht="18.75" customHeight="1" x14ac:dyDescent="0.15">
      <c r="A21" s="2037" t="str">
        <f>"R"&amp;表紙・鑑!S3</f>
        <v>R4</v>
      </c>
      <c r="B21" s="2038"/>
      <c r="C21" s="2041" t="s">
        <v>1056</v>
      </c>
      <c r="D21" s="2033"/>
      <c r="E21" s="2092"/>
      <c r="F21" s="2092"/>
      <c r="G21" s="2092"/>
      <c r="H21" s="2092"/>
      <c r="I21" s="2092"/>
      <c r="J21" s="2092"/>
      <c r="K21" s="2092"/>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3"/>
      <c r="AI21" s="89"/>
      <c r="AJ21" s="89"/>
      <c r="AK21" s="89"/>
      <c r="AL21" s="89"/>
      <c r="AM21" s="89"/>
      <c r="AN21" s="53"/>
      <c r="AO21" s="53"/>
      <c r="AP21" s="53"/>
      <c r="AQ21" s="53"/>
      <c r="AR21" s="53"/>
      <c r="BA21" s="3"/>
      <c r="BB21" s="3"/>
      <c r="BC21" s="3"/>
      <c r="BD21" s="3"/>
      <c r="BE21" s="3"/>
      <c r="BF21" s="3"/>
      <c r="BG21" s="3"/>
      <c r="BH21" s="3"/>
      <c r="BI21" s="3"/>
      <c r="BJ21" s="3"/>
      <c r="BK21" s="3"/>
    </row>
    <row r="22" spans="1:63" ht="18.75" customHeight="1" x14ac:dyDescent="0.15">
      <c r="A22" s="2039"/>
      <c r="B22" s="2040"/>
      <c r="C22" s="2041" t="s">
        <v>1057</v>
      </c>
      <c r="D22" s="2033"/>
      <c r="E22" s="2092"/>
      <c r="F22" s="2092"/>
      <c r="G22" s="2092"/>
      <c r="H22" s="2092"/>
      <c r="I22" s="2092"/>
      <c r="J22" s="2092"/>
      <c r="K22" s="2092"/>
      <c r="L22" s="2092"/>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3"/>
      <c r="AI22" s="89"/>
      <c r="AJ22" s="89"/>
      <c r="AK22" s="89"/>
      <c r="AL22" s="89"/>
      <c r="AM22" s="89"/>
      <c r="AN22" s="53"/>
      <c r="AO22" s="53"/>
      <c r="AP22" s="53"/>
      <c r="AQ22" s="53"/>
      <c r="AR22" s="53"/>
      <c r="BA22" s="3"/>
      <c r="BB22" s="3"/>
      <c r="BC22" s="3"/>
      <c r="BD22" s="3"/>
      <c r="BE22" s="3"/>
      <c r="BF22" s="3"/>
      <c r="BG22" s="3"/>
      <c r="BH22" s="3"/>
      <c r="BI22" s="3"/>
      <c r="BJ22" s="3"/>
      <c r="BK22" s="3"/>
    </row>
    <row r="23" spans="1:63" ht="18.75" customHeight="1" x14ac:dyDescent="0.15">
      <c r="A23" s="2028" t="s">
        <v>168</v>
      </c>
      <c r="B23" s="2029"/>
      <c r="C23" s="2041" t="s">
        <v>1058</v>
      </c>
      <c r="D23" s="2033"/>
      <c r="E23" s="2092"/>
      <c r="F23" s="2092"/>
      <c r="G23" s="2092"/>
      <c r="H23" s="2092"/>
      <c r="I23" s="2092"/>
      <c r="J23" s="2092"/>
      <c r="K23" s="2092"/>
      <c r="L23" s="2092"/>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3"/>
      <c r="BA23" s="3"/>
      <c r="BB23" s="3"/>
      <c r="BC23" s="3"/>
      <c r="BD23" s="3"/>
      <c r="BE23" s="3"/>
      <c r="BF23" s="3"/>
      <c r="BG23" s="3"/>
      <c r="BH23" s="3"/>
      <c r="BI23" s="3"/>
      <c r="BJ23" s="3"/>
      <c r="BK23" s="3"/>
    </row>
    <row r="24" spans="1:63" ht="18.75" customHeight="1" x14ac:dyDescent="0.15">
      <c r="A24" s="2032" t="s">
        <v>1059</v>
      </c>
      <c r="B24" s="1732"/>
      <c r="C24" s="1732"/>
      <c r="D24" s="2033"/>
      <c r="E24" s="2092"/>
      <c r="F24" s="2092"/>
      <c r="G24" s="2092"/>
      <c r="H24" s="2092"/>
      <c r="I24" s="2092"/>
      <c r="J24" s="2092"/>
      <c r="K24" s="2092"/>
      <c r="L24" s="2092"/>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3"/>
      <c r="AI24" s="53"/>
      <c r="AJ24" s="53"/>
      <c r="AK24" s="53"/>
      <c r="AL24" s="53"/>
      <c r="AM24" s="53"/>
      <c r="AN24" s="53"/>
      <c r="AO24" s="53"/>
      <c r="AP24" s="53"/>
      <c r="AQ24" s="53"/>
      <c r="AR24" s="53"/>
      <c r="BA24" s="3"/>
      <c r="BB24" s="3"/>
      <c r="BC24" s="3"/>
      <c r="BD24" s="3"/>
      <c r="BE24" s="3"/>
      <c r="BF24" s="3"/>
      <c r="BG24" s="3"/>
      <c r="BH24" s="3"/>
      <c r="BI24" s="3"/>
      <c r="BJ24" s="3"/>
      <c r="BK24" s="3"/>
    </row>
    <row r="25" spans="1:63" ht="18.75" customHeight="1" thickBot="1" x14ac:dyDescent="0.2">
      <c r="A25" s="2034"/>
      <c r="B25" s="1733"/>
      <c r="C25" s="1733"/>
      <c r="D25" s="2035"/>
      <c r="E25" s="2094"/>
      <c r="F25" s="2094"/>
      <c r="G25" s="2094"/>
      <c r="H25" s="2094"/>
      <c r="I25" s="2094"/>
      <c r="J25" s="2094"/>
      <c r="K25" s="2094"/>
      <c r="L25" s="2094"/>
      <c r="M25" s="2094"/>
      <c r="N25" s="2094"/>
      <c r="O25" s="2094"/>
      <c r="P25" s="2094"/>
      <c r="Q25" s="2094"/>
      <c r="R25" s="2094"/>
      <c r="S25" s="2094"/>
      <c r="T25" s="2094"/>
      <c r="U25" s="2094"/>
      <c r="V25" s="2094"/>
      <c r="W25" s="2094"/>
      <c r="X25" s="2094"/>
      <c r="Y25" s="2094"/>
      <c r="Z25" s="2094"/>
      <c r="AA25" s="2094"/>
      <c r="AB25" s="2094"/>
      <c r="AC25" s="2094"/>
      <c r="AD25" s="2094"/>
      <c r="AE25" s="2094"/>
      <c r="AF25" s="2094"/>
      <c r="AG25" s="2094"/>
      <c r="AH25" s="2095"/>
      <c r="AI25" s="76"/>
      <c r="AJ25" s="76"/>
      <c r="AK25" s="76"/>
      <c r="AL25" s="76"/>
      <c r="AM25" s="340"/>
      <c r="AN25" s="53"/>
      <c r="AO25" s="53"/>
      <c r="AP25" s="53"/>
      <c r="AQ25" s="53"/>
      <c r="AR25" s="53"/>
      <c r="BA25" s="3"/>
      <c r="BB25" s="3"/>
      <c r="BC25" s="3"/>
      <c r="BD25" s="3"/>
      <c r="BE25" s="3"/>
      <c r="BF25" s="3"/>
      <c r="BG25" s="3"/>
      <c r="BH25" s="3"/>
      <c r="BI25" s="3"/>
      <c r="BJ25" s="3"/>
      <c r="BK25" s="3"/>
    </row>
    <row r="26" spans="1:63" ht="18.75" customHeight="1" x14ac:dyDescent="0.15">
      <c r="A26" s="2083" t="s">
        <v>1080</v>
      </c>
      <c r="B26" s="2084"/>
      <c r="C26" s="2084"/>
      <c r="D26" s="2084"/>
      <c r="E26" s="2084"/>
      <c r="F26" s="2084"/>
      <c r="G26" s="2084"/>
      <c r="H26" s="2084"/>
      <c r="I26" s="492"/>
      <c r="J26" s="492"/>
      <c r="K26" s="492"/>
      <c r="L26" s="492"/>
      <c r="M26" s="492"/>
      <c r="N26" s="492"/>
      <c r="O26" s="492"/>
      <c r="P26" s="492"/>
      <c r="Q26" s="492"/>
      <c r="R26" s="492"/>
      <c r="S26" s="492"/>
      <c r="T26" s="492"/>
      <c r="U26" s="492"/>
      <c r="V26" s="492"/>
      <c r="W26" s="492"/>
      <c r="X26" s="492"/>
      <c r="Y26" s="492"/>
      <c r="Z26" s="492"/>
      <c r="AA26" s="492"/>
      <c r="AB26" s="492"/>
      <c r="AC26" s="2085" t="s">
        <v>1073</v>
      </c>
      <c r="AD26" s="2085"/>
      <c r="AE26" s="2085"/>
      <c r="AF26" s="2085"/>
      <c r="AG26" s="2085"/>
      <c r="AH26" s="2086"/>
      <c r="AI26" s="89"/>
      <c r="AJ26" s="89"/>
      <c r="AK26" s="89"/>
      <c r="AL26" s="89"/>
      <c r="AM26" s="89"/>
      <c r="AN26" s="53"/>
      <c r="AO26" s="53"/>
      <c r="AP26" s="53"/>
      <c r="AQ26" s="53"/>
      <c r="AR26" s="53"/>
      <c r="BA26" s="3"/>
      <c r="BB26" s="3"/>
      <c r="BC26" s="3"/>
      <c r="BD26" s="3"/>
      <c r="BE26" s="3"/>
      <c r="BF26" s="3"/>
      <c r="BG26" s="3"/>
      <c r="BH26" s="3"/>
      <c r="BI26" s="3"/>
      <c r="BJ26" s="3"/>
      <c r="BK26" s="3"/>
    </row>
    <row r="27" spans="1:63" ht="18.75" customHeight="1" x14ac:dyDescent="0.15">
      <c r="A27" s="2059" t="s">
        <v>761</v>
      </c>
      <c r="B27" s="2060"/>
      <c r="C27" s="2060"/>
      <c r="D27" s="2061"/>
      <c r="E27" s="1253" t="s">
        <v>1074</v>
      </c>
      <c r="F27" s="1253"/>
      <c r="G27" s="1253"/>
      <c r="H27" s="1253"/>
      <c r="I27" s="1253"/>
      <c r="J27" s="1253"/>
      <c r="K27" s="1253"/>
      <c r="L27" s="1253"/>
      <c r="M27" s="2030" t="s">
        <v>1075</v>
      </c>
      <c r="N27" s="2081"/>
      <c r="O27" s="2081"/>
      <c r="P27" s="2081"/>
      <c r="Q27" s="2081"/>
      <c r="R27" s="2031"/>
      <c r="S27" s="1253" t="s">
        <v>1076</v>
      </c>
      <c r="T27" s="1253"/>
      <c r="U27" s="1253" t="s">
        <v>1077</v>
      </c>
      <c r="V27" s="1253"/>
      <c r="W27" s="1253"/>
      <c r="X27" s="1253"/>
      <c r="Y27" s="1253" t="s">
        <v>1078</v>
      </c>
      <c r="Z27" s="1253"/>
      <c r="AA27" s="1253"/>
      <c r="AB27" s="1253"/>
      <c r="AC27" s="1253"/>
      <c r="AD27" s="1253"/>
      <c r="AE27" s="1253"/>
      <c r="AF27" s="1253"/>
      <c r="AG27" s="2089" t="s">
        <v>1079</v>
      </c>
      <c r="AH27" s="2090"/>
      <c r="AI27" s="89"/>
      <c r="AJ27" s="89"/>
      <c r="AK27" s="89"/>
      <c r="AL27" s="89"/>
      <c r="AM27" s="89"/>
      <c r="AN27" s="53"/>
      <c r="AO27" s="53"/>
      <c r="AP27" s="53"/>
      <c r="AQ27" s="53"/>
      <c r="AR27" s="53"/>
      <c r="BA27" s="3"/>
      <c r="BB27" s="3"/>
      <c r="BC27" s="3"/>
      <c r="BD27" s="3"/>
      <c r="BE27" s="3"/>
      <c r="BF27" s="3"/>
      <c r="BG27" s="3"/>
      <c r="BH27" s="3"/>
      <c r="BI27" s="3"/>
      <c r="BJ27" s="3"/>
      <c r="BK27" s="3"/>
    </row>
    <row r="28" spans="1:63" ht="18.75" customHeight="1" x14ac:dyDescent="0.15">
      <c r="A28" s="493"/>
      <c r="B28" s="494"/>
      <c r="C28" s="494"/>
      <c r="D28" s="495"/>
      <c r="E28" s="2087" t="s">
        <v>880</v>
      </c>
      <c r="F28" s="2087"/>
      <c r="G28" s="2087" t="s">
        <v>881</v>
      </c>
      <c r="H28" s="2087"/>
      <c r="I28" s="2087" t="s">
        <v>882</v>
      </c>
      <c r="J28" s="2087"/>
      <c r="K28" s="2087" t="s">
        <v>773</v>
      </c>
      <c r="L28" s="2087"/>
      <c r="M28" s="2087" t="s">
        <v>774</v>
      </c>
      <c r="N28" s="2087"/>
      <c r="O28" s="2087" t="s">
        <v>775</v>
      </c>
      <c r="P28" s="2087"/>
      <c r="Q28" s="2087" t="s">
        <v>883</v>
      </c>
      <c r="R28" s="2087"/>
      <c r="S28" s="2091" t="s">
        <v>776</v>
      </c>
      <c r="T28" s="2087"/>
      <c r="U28" s="2091" t="s">
        <v>777</v>
      </c>
      <c r="V28" s="2087"/>
      <c r="W28" s="2087" t="s">
        <v>778</v>
      </c>
      <c r="X28" s="2087"/>
      <c r="Y28" s="2087" t="s">
        <v>779</v>
      </c>
      <c r="Z28" s="2087"/>
      <c r="AA28" s="2087" t="s">
        <v>780</v>
      </c>
      <c r="AB28" s="2087"/>
      <c r="AC28" s="2087" t="s">
        <v>781</v>
      </c>
      <c r="AD28" s="2087"/>
      <c r="AE28" s="2087" t="s">
        <v>782</v>
      </c>
      <c r="AF28" s="2087"/>
      <c r="AG28" s="2087" t="s">
        <v>783</v>
      </c>
      <c r="AH28" s="2088"/>
      <c r="AI28" s="89"/>
      <c r="AJ28" s="89"/>
      <c r="AK28" s="89"/>
      <c r="AL28" s="89"/>
      <c r="AM28" s="89"/>
      <c r="AN28" s="53"/>
      <c r="AO28" s="53"/>
      <c r="AP28" s="53"/>
      <c r="AQ28" s="53"/>
      <c r="AR28" s="53"/>
      <c r="BA28" s="3"/>
      <c r="BB28" s="3"/>
      <c r="BC28" s="3"/>
      <c r="BD28" s="3"/>
      <c r="BE28" s="3"/>
      <c r="BF28" s="3"/>
      <c r="BG28" s="3"/>
      <c r="BH28" s="3"/>
      <c r="BI28" s="3"/>
      <c r="BJ28" s="3"/>
      <c r="BK28" s="3"/>
    </row>
    <row r="29" spans="1:63" ht="18.75" customHeight="1" x14ac:dyDescent="0.15">
      <c r="A29" s="2053" t="s">
        <v>765</v>
      </c>
      <c r="B29" s="2054"/>
      <c r="C29" s="2054"/>
      <c r="D29" s="2055"/>
      <c r="E29" s="2087"/>
      <c r="F29" s="2087"/>
      <c r="G29" s="2087"/>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8"/>
      <c r="AI29" s="89"/>
      <c r="AJ29" s="89"/>
      <c r="AK29" s="89"/>
      <c r="AL29" s="89"/>
      <c r="AM29" s="89"/>
      <c r="AN29" s="53"/>
      <c r="AO29" s="53"/>
      <c r="AP29" s="53"/>
      <c r="AQ29" s="53"/>
      <c r="AR29" s="53"/>
      <c r="BA29" s="3"/>
      <c r="BB29" s="3"/>
      <c r="BC29" s="3"/>
      <c r="BD29" s="3"/>
      <c r="BE29" s="3"/>
      <c r="BF29" s="3"/>
      <c r="BG29" s="3"/>
      <c r="BH29" s="3"/>
      <c r="BI29" s="3"/>
      <c r="BJ29" s="3"/>
      <c r="BK29" s="3"/>
    </row>
    <row r="30" spans="1:63" ht="18.75" customHeight="1" x14ac:dyDescent="0.15">
      <c r="A30" s="484"/>
      <c r="B30" s="485"/>
      <c r="C30" s="2041" t="s">
        <v>1047</v>
      </c>
      <c r="D30" s="2033"/>
      <c r="E30" s="2092"/>
      <c r="F30" s="2092"/>
      <c r="G30" s="2092"/>
      <c r="H30" s="2092"/>
      <c r="I30" s="2092"/>
      <c r="J30" s="2092"/>
      <c r="K30" s="2092"/>
      <c r="L30" s="2092"/>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3"/>
      <c r="AI30" s="89"/>
      <c r="AJ30" s="89"/>
      <c r="AK30" s="89"/>
      <c r="AL30" s="89"/>
      <c r="AM30" s="89"/>
      <c r="AN30" s="53"/>
      <c r="AO30" s="53"/>
      <c r="AP30" s="53"/>
      <c r="AQ30" s="53"/>
      <c r="AR30" s="53"/>
      <c r="BA30" s="3"/>
      <c r="BB30" s="3"/>
      <c r="BC30" s="3"/>
      <c r="BD30" s="3"/>
      <c r="BE30" s="3"/>
      <c r="BF30" s="3"/>
      <c r="BG30" s="3"/>
      <c r="BH30" s="3"/>
      <c r="BI30" s="3"/>
      <c r="BJ30" s="3"/>
      <c r="BK30" s="3"/>
    </row>
    <row r="31" spans="1:63" ht="18.75" customHeight="1" x14ac:dyDescent="0.15">
      <c r="A31" s="486"/>
      <c r="B31" s="487"/>
      <c r="C31" s="2041" t="s">
        <v>1048</v>
      </c>
      <c r="D31" s="2033"/>
      <c r="E31" s="2092"/>
      <c r="F31" s="2092"/>
      <c r="G31" s="2092"/>
      <c r="H31" s="2092"/>
      <c r="I31" s="2092"/>
      <c r="J31" s="2092"/>
      <c r="K31" s="2092"/>
      <c r="L31" s="2092"/>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3"/>
      <c r="AI31" s="89"/>
      <c r="AJ31" s="89"/>
      <c r="AK31" s="89"/>
      <c r="AL31" s="89"/>
      <c r="AM31" s="89"/>
      <c r="AN31" s="53"/>
      <c r="AO31" s="53"/>
      <c r="AP31" s="53"/>
      <c r="AQ31" s="53"/>
      <c r="AR31" s="53"/>
      <c r="BA31" s="3"/>
      <c r="BB31" s="3"/>
      <c r="BC31" s="3"/>
      <c r="BD31" s="3"/>
      <c r="BE31" s="3"/>
      <c r="BF31" s="3"/>
      <c r="BG31" s="3"/>
      <c r="BH31" s="3"/>
      <c r="BI31" s="3"/>
      <c r="BJ31" s="3"/>
      <c r="BK31" s="3"/>
    </row>
    <row r="32" spans="1:63" ht="18.75" customHeight="1" x14ac:dyDescent="0.15">
      <c r="A32" s="2039" t="str">
        <f>"R"&amp;表紙・鑑!S3-1</f>
        <v>R3</v>
      </c>
      <c r="B32" s="2040"/>
      <c r="C32" s="2041" t="s">
        <v>1049</v>
      </c>
      <c r="D32" s="2033"/>
      <c r="E32" s="2092"/>
      <c r="F32" s="2092"/>
      <c r="G32" s="2092"/>
      <c r="H32" s="2092"/>
      <c r="I32" s="2092"/>
      <c r="J32" s="2092"/>
      <c r="K32" s="2092"/>
      <c r="L32" s="2092"/>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3"/>
      <c r="AI32" s="89"/>
      <c r="AJ32" s="89"/>
      <c r="AK32" s="89"/>
      <c r="AL32" s="89"/>
      <c r="AM32" s="89"/>
      <c r="AN32" s="53"/>
      <c r="AO32" s="53"/>
      <c r="AP32" s="53"/>
      <c r="AQ32" s="53"/>
      <c r="AR32" s="53"/>
      <c r="BA32" s="3"/>
      <c r="BB32" s="3"/>
      <c r="BC32" s="3"/>
      <c r="BD32" s="3"/>
      <c r="BE32" s="3"/>
      <c r="BF32" s="3"/>
      <c r="BG32" s="3"/>
      <c r="BH32" s="3"/>
      <c r="BI32" s="3"/>
      <c r="BJ32" s="3"/>
      <c r="BK32" s="3"/>
    </row>
    <row r="33" spans="1:63" ht="18.75" customHeight="1" x14ac:dyDescent="0.15">
      <c r="A33" s="2039"/>
      <c r="B33" s="2040"/>
      <c r="C33" s="2041" t="s">
        <v>1050</v>
      </c>
      <c r="D33" s="2033"/>
      <c r="E33" s="2092"/>
      <c r="F33" s="2092"/>
      <c r="G33" s="2092"/>
      <c r="H33" s="2092"/>
      <c r="I33" s="2092"/>
      <c r="J33" s="2092"/>
      <c r="K33" s="2092"/>
      <c r="L33" s="2092"/>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3"/>
      <c r="AI33" s="89"/>
      <c r="AJ33" s="89"/>
      <c r="AK33" s="89"/>
      <c r="AL33" s="89"/>
      <c r="AM33" s="89"/>
      <c r="AN33" s="53"/>
      <c r="AO33" s="53"/>
      <c r="AP33" s="53"/>
      <c r="AQ33" s="53"/>
      <c r="AR33" s="53"/>
      <c r="BA33" s="3"/>
      <c r="BB33" s="3"/>
      <c r="BC33" s="3"/>
      <c r="BD33" s="3"/>
      <c r="BE33" s="3"/>
      <c r="BF33" s="3"/>
      <c r="BG33" s="3"/>
      <c r="BH33" s="3"/>
      <c r="BI33" s="3"/>
      <c r="BJ33" s="3"/>
      <c r="BK33" s="3"/>
    </row>
    <row r="34" spans="1:63" ht="18.75" customHeight="1" x14ac:dyDescent="0.15">
      <c r="A34" s="2039"/>
      <c r="B34" s="2040"/>
      <c r="C34" s="2041" t="s">
        <v>1051</v>
      </c>
      <c r="D34" s="2033"/>
      <c r="E34" s="2092"/>
      <c r="F34" s="2092"/>
      <c r="G34" s="2092"/>
      <c r="H34" s="2092"/>
      <c r="I34" s="2092"/>
      <c r="J34" s="2092"/>
      <c r="K34" s="2092"/>
      <c r="L34" s="2092"/>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3"/>
      <c r="AI34" s="89"/>
      <c r="AJ34" s="89"/>
      <c r="AK34" s="89"/>
      <c r="AL34" s="89"/>
      <c r="AM34" s="89"/>
      <c r="AN34" s="53"/>
      <c r="AO34" s="53"/>
      <c r="AP34" s="53"/>
      <c r="AQ34" s="53"/>
      <c r="AR34" s="53"/>
      <c r="BA34" s="3"/>
      <c r="BB34" s="3"/>
      <c r="BC34" s="3"/>
      <c r="BD34" s="3"/>
      <c r="BE34" s="3"/>
      <c r="BF34" s="3"/>
      <c r="BG34" s="3"/>
      <c r="BH34" s="3"/>
      <c r="BI34" s="3"/>
      <c r="BJ34" s="3"/>
      <c r="BK34" s="3"/>
    </row>
    <row r="35" spans="1:63" ht="18.75" customHeight="1" x14ac:dyDescent="0.15">
      <c r="A35" s="2039" t="s">
        <v>111</v>
      </c>
      <c r="B35" s="2040"/>
      <c r="C35" s="2041" t="s">
        <v>1052</v>
      </c>
      <c r="D35" s="2033"/>
      <c r="E35" s="2092"/>
      <c r="F35" s="2092"/>
      <c r="G35" s="2092"/>
      <c r="H35" s="2092"/>
      <c r="I35" s="2092"/>
      <c r="J35" s="2092"/>
      <c r="K35" s="2092"/>
      <c r="L35" s="2092"/>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3"/>
      <c r="AI35" s="89"/>
      <c r="AJ35" s="89"/>
      <c r="AK35" s="89"/>
      <c r="AL35" s="89"/>
      <c r="AM35" s="89"/>
      <c r="AN35" s="53"/>
      <c r="AO35" s="53"/>
      <c r="AP35" s="53"/>
      <c r="AQ35" s="53"/>
      <c r="AR35" s="53"/>
      <c r="BA35" s="3"/>
      <c r="BB35" s="3"/>
      <c r="BC35" s="3"/>
      <c r="BD35" s="3"/>
      <c r="BE35" s="3"/>
      <c r="BF35" s="3"/>
      <c r="BG35" s="3"/>
      <c r="BH35" s="3"/>
      <c r="BI35" s="3"/>
      <c r="BJ35" s="3"/>
      <c r="BK35" s="3"/>
    </row>
    <row r="36" spans="1:63" ht="18.75" customHeight="1" x14ac:dyDescent="0.15">
      <c r="A36" s="2039"/>
      <c r="B36" s="2040"/>
      <c r="C36" s="2041" t="s">
        <v>1053</v>
      </c>
      <c r="D36" s="2033"/>
      <c r="E36" s="2092"/>
      <c r="F36" s="2092"/>
      <c r="G36" s="2092"/>
      <c r="H36" s="2092"/>
      <c r="I36" s="2092"/>
      <c r="J36" s="2092"/>
      <c r="K36" s="2092"/>
      <c r="L36" s="2092"/>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3"/>
      <c r="AI36" s="89"/>
      <c r="AJ36" s="89"/>
      <c r="AK36" s="89"/>
      <c r="AL36" s="89"/>
      <c r="AM36" s="89"/>
      <c r="AN36" s="53"/>
      <c r="AO36" s="53"/>
      <c r="AP36" s="53"/>
      <c r="AQ36" s="53"/>
      <c r="AR36" s="53"/>
      <c r="BA36" s="3"/>
      <c r="BB36" s="3"/>
      <c r="BC36" s="3"/>
      <c r="BD36" s="3"/>
      <c r="BE36" s="3"/>
      <c r="BF36" s="3"/>
      <c r="BG36" s="3"/>
      <c r="BH36" s="3"/>
      <c r="BI36" s="3"/>
      <c r="BJ36" s="3"/>
      <c r="BK36" s="3"/>
    </row>
    <row r="37" spans="1:63" ht="18.75" customHeight="1" x14ac:dyDescent="0.15">
      <c r="A37" s="482"/>
      <c r="B37" s="488"/>
      <c r="C37" s="2041" t="s">
        <v>1054</v>
      </c>
      <c r="D37" s="2033"/>
      <c r="E37" s="2092"/>
      <c r="F37" s="2092"/>
      <c r="G37" s="2092"/>
      <c r="H37" s="2092"/>
      <c r="I37" s="2092"/>
      <c r="J37" s="2092"/>
      <c r="K37" s="2092"/>
      <c r="L37" s="2092"/>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3"/>
      <c r="AI37" s="89"/>
      <c r="AJ37" s="89"/>
      <c r="AK37" s="89"/>
      <c r="AL37" s="89"/>
      <c r="AM37" s="89"/>
      <c r="AN37" s="53"/>
      <c r="AO37" s="53"/>
      <c r="AP37" s="53"/>
      <c r="AQ37" s="53"/>
      <c r="AR37" s="53"/>
      <c r="BA37" s="3"/>
      <c r="BB37" s="3"/>
      <c r="BC37" s="3"/>
      <c r="BD37" s="3"/>
      <c r="BE37" s="3"/>
      <c r="BF37" s="3"/>
      <c r="BG37" s="3"/>
      <c r="BH37" s="3"/>
      <c r="BI37" s="3"/>
      <c r="BJ37" s="3"/>
      <c r="BK37" s="3"/>
    </row>
    <row r="38" spans="1:63" ht="18.75" customHeight="1" x14ac:dyDescent="0.15">
      <c r="A38" s="489"/>
      <c r="B38" s="490"/>
      <c r="C38" s="2041" t="s">
        <v>1055</v>
      </c>
      <c r="D38" s="2033"/>
      <c r="E38" s="2092"/>
      <c r="F38" s="2092"/>
      <c r="G38" s="2092"/>
      <c r="H38" s="2092"/>
      <c r="I38" s="2092"/>
      <c r="J38" s="2092"/>
      <c r="K38" s="2092"/>
      <c r="L38" s="2092"/>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3"/>
      <c r="AI38" s="89"/>
      <c r="AJ38" s="89"/>
      <c r="AK38" s="89"/>
      <c r="AL38" s="89"/>
      <c r="AM38" s="89"/>
      <c r="AN38" s="53"/>
      <c r="AO38" s="53"/>
      <c r="AP38" s="53"/>
      <c r="AQ38" s="53"/>
      <c r="AR38" s="53"/>
      <c r="BA38" s="3"/>
      <c r="BB38" s="3"/>
      <c r="BC38" s="3"/>
      <c r="BD38" s="3"/>
      <c r="BE38" s="3"/>
      <c r="BF38" s="3"/>
      <c r="BG38" s="3"/>
      <c r="BH38" s="3"/>
      <c r="BI38" s="3"/>
      <c r="BJ38" s="3"/>
      <c r="BK38" s="3"/>
    </row>
    <row r="39" spans="1:63" ht="18.75" customHeight="1" x14ac:dyDescent="0.15">
      <c r="A39" s="2037" t="str">
        <f>"R"&amp;表紙・鑑!S3</f>
        <v>R4</v>
      </c>
      <c r="B39" s="2038"/>
      <c r="C39" s="2041" t="s">
        <v>1056</v>
      </c>
      <c r="D39" s="2033"/>
      <c r="E39" s="2092"/>
      <c r="F39" s="2092"/>
      <c r="G39" s="2092"/>
      <c r="H39" s="2092"/>
      <c r="I39" s="2092"/>
      <c r="J39" s="2092"/>
      <c r="K39" s="2092"/>
      <c r="L39" s="2092"/>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3"/>
      <c r="AI39" s="89"/>
      <c r="AJ39" s="89"/>
      <c r="AK39" s="89"/>
      <c r="AL39" s="89"/>
      <c r="AM39" s="89"/>
      <c r="AN39" s="53"/>
      <c r="AO39" s="53"/>
      <c r="AP39" s="53"/>
      <c r="AQ39" s="53"/>
      <c r="AR39" s="53"/>
      <c r="BA39" s="3"/>
      <c r="BB39" s="3"/>
      <c r="BC39" s="3"/>
      <c r="BD39" s="3"/>
      <c r="BE39" s="3"/>
      <c r="BF39" s="3"/>
      <c r="BG39" s="3"/>
      <c r="BH39" s="3"/>
      <c r="BI39" s="3"/>
      <c r="BJ39" s="3"/>
      <c r="BK39" s="3"/>
    </row>
    <row r="40" spans="1:63" ht="18.75" customHeight="1" x14ac:dyDescent="0.15">
      <c r="A40" s="2039"/>
      <c r="B40" s="2040"/>
      <c r="C40" s="2041" t="s">
        <v>1057</v>
      </c>
      <c r="D40" s="2033"/>
      <c r="E40" s="2092"/>
      <c r="F40" s="2092"/>
      <c r="G40" s="2092"/>
      <c r="H40" s="2092"/>
      <c r="I40" s="2092"/>
      <c r="J40" s="2092"/>
      <c r="K40" s="2092"/>
      <c r="L40" s="2092"/>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3"/>
      <c r="BA40" s="3"/>
      <c r="BB40" s="3"/>
      <c r="BC40" s="3"/>
      <c r="BD40" s="3"/>
      <c r="BE40" s="3"/>
      <c r="BF40" s="3"/>
      <c r="BG40" s="3"/>
      <c r="BH40" s="3"/>
      <c r="BI40" s="3"/>
      <c r="BJ40" s="3"/>
      <c r="BK40" s="3"/>
    </row>
    <row r="41" spans="1:63" ht="18.75" customHeight="1" x14ac:dyDescent="0.15">
      <c r="A41" s="2028" t="s">
        <v>168</v>
      </c>
      <c r="B41" s="2029"/>
      <c r="C41" s="2030" t="s">
        <v>1058</v>
      </c>
      <c r="D41" s="2031"/>
      <c r="E41" s="2092"/>
      <c r="F41" s="2092"/>
      <c r="G41" s="2092"/>
      <c r="H41" s="2092"/>
      <c r="I41" s="2092"/>
      <c r="J41" s="2092"/>
      <c r="K41" s="2092"/>
      <c r="L41" s="2092"/>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3"/>
      <c r="BA41" s="3"/>
      <c r="BB41" s="3"/>
      <c r="BC41" s="3"/>
      <c r="BD41" s="3"/>
      <c r="BE41" s="3"/>
      <c r="BF41" s="3"/>
      <c r="BG41" s="3"/>
      <c r="BH41" s="3"/>
      <c r="BI41" s="3"/>
      <c r="BJ41" s="3"/>
      <c r="BK41" s="3"/>
    </row>
    <row r="42" spans="1:63" ht="18.75" customHeight="1" x14ac:dyDescent="0.15">
      <c r="A42" s="2032" t="s">
        <v>1059</v>
      </c>
      <c r="B42" s="1732"/>
      <c r="C42" s="1732"/>
      <c r="D42" s="2033"/>
      <c r="E42" s="2092"/>
      <c r="F42" s="2092"/>
      <c r="G42" s="2092"/>
      <c r="H42" s="2092"/>
      <c r="I42" s="2092"/>
      <c r="J42" s="2092"/>
      <c r="K42" s="2092"/>
      <c r="L42" s="2092"/>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3"/>
      <c r="BA42" s="3"/>
      <c r="BB42" s="3"/>
      <c r="BC42" s="3"/>
      <c r="BD42" s="3"/>
      <c r="BE42" s="3"/>
      <c r="BF42" s="3"/>
      <c r="BG42" s="3"/>
      <c r="BH42" s="3"/>
      <c r="BI42" s="3"/>
      <c r="BJ42" s="3"/>
      <c r="BK42" s="3"/>
    </row>
    <row r="43" spans="1:63" ht="18.75" customHeight="1" thickBot="1" x14ac:dyDescent="0.2">
      <c r="A43" s="2034"/>
      <c r="B43" s="1733"/>
      <c r="C43" s="1733"/>
      <c r="D43" s="2035"/>
      <c r="E43" s="2094"/>
      <c r="F43" s="2094"/>
      <c r="G43" s="2094"/>
      <c r="H43" s="2094"/>
      <c r="I43" s="2094"/>
      <c r="J43" s="2094"/>
      <c r="K43" s="2094"/>
      <c r="L43" s="2094"/>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5"/>
      <c r="BA43" s="3"/>
      <c r="BB43" s="3"/>
      <c r="BC43" s="3"/>
      <c r="BD43" s="3"/>
      <c r="BE43" s="3"/>
      <c r="BF43" s="3"/>
      <c r="BG43" s="3"/>
      <c r="BH43" s="3"/>
      <c r="BI43" s="3"/>
      <c r="BJ43" s="3"/>
      <c r="BK43" s="3"/>
    </row>
    <row r="44" spans="1:63" ht="18.75" customHeight="1" x14ac:dyDescent="0.15">
      <c r="A44" s="158" t="s">
        <v>204</v>
      </c>
      <c r="B44" s="52" t="s">
        <v>766</v>
      </c>
      <c r="C44" s="52"/>
      <c r="BA44" s="3"/>
      <c r="BB44" s="3"/>
      <c r="BC44" s="3"/>
      <c r="BD44" s="3"/>
      <c r="BE44" s="3"/>
      <c r="BF44" s="3"/>
      <c r="BG44" s="3"/>
      <c r="BH44" s="3"/>
      <c r="BI44" s="3"/>
      <c r="BJ44" s="3"/>
      <c r="BK44" s="3"/>
    </row>
    <row r="45" spans="1:63" ht="18.75" customHeight="1" x14ac:dyDescent="0.15">
      <c r="A45" s="52"/>
      <c r="B45" s="52" t="s">
        <v>875</v>
      </c>
      <c r="C45" s="52"/>
      <c r="BA45" s="3"/>
      <c r="BB45" s="3"/>
      <c r="BC45" s="3"/>
      <c r="BD45" s="3"/>
      <c r="BE45" s="3"/>
      <c r="BF45" s="3"/>
      <c r="BG45" s="3"/>
      <c r="BH45" s="3"/>
      <c r="BI45" s="3"/>
      <c r="BJ45" s="3"/>
      <c r="BK45" s="3"/>
    </row>
    <row r="46" spans="1:63" ht="18.75" customHeight="1" x14ac:dyDescent="0.15">
      <c r="BA46" s="3"/>
      <c r="BB46" s="3"/>
      <c r="BC46" s="3"/>
      <c r="BD46" s="3"/>
      <c r="BE46" s="3"/>
      <c r="BF46" s="3"/>
      <c r="BG46" s="3"/>
      <c r="BH46" s="3"/>
      <c r="BI46" s="3"/>
      <c r="BJ46" s="3"/>
      <c r="BK46" s="3"/>
    </row>
    <row r="47" spans="1:63" ht="18.75" customHeight="1" x14ac:dyDescent="0.15">
      <c r="BA47" s="3"/>
      <c r="BB47" s="3"/>
      <c r="BC47" s="3"/>
      <c r="BD47" s="3"/>
      <c r="BE47" s="3"/>
      <c r="BF47" s="3"/>
      <c r="BG47" s="3"/>
      <c r="BH47" s="3"/>
      <c r="BI47" s="3"/>
      <c r="BJ47" s="3"/>
      <c r="BK47" s="3"/>
    </row>
    <row r="48" spans="1:63" ht="18.75" customHeight="1" x14ac:dyDescent="0.15">
      <c r="BA48" s="3"/>
      <c r="BB48" s="3"/>
      <c r="BC48" s="3"/>
      <c r="BD48" s="3"/>
      <c r="BE48" s="3"/>
      <c r="BF48" s="3"/>
      <c r="BG48" s="3"/>
      <c r="BH48" s="3"/>
      <c r="BI48" s="3"/>
      <c r="BJ48" s="3"/>
      <c r="BK48" s="3"/>
    </row>
    <row r="49" spans="53:63" ht="18.75" customHeight="1" x14ac:dyDescent="0.15">
      <c r="BA49" s="3"/>
      <c r="BB49" s="3"/>
      <c r="BC49" s="3"/>
      <c r="BD49" s="3"/>
      <c r="BE49" s="3"/>
      <c r="BF49" s="3"/>
      <c r="BG49" s="3"/>
      <c r="BH49" s="3"/>
      <c r="BI49" s="3"/>
      <c r="BJ49" s="3"/>
      <c r="BK49" s="3"/>
    </row>
    <row r="50" spans="53:63" ht="18.75" customHeight="1" x14ac:dyDescent="0.15">
      <c r="BA50" s="3"/>
      <c r="BB50" s="3"/>
      <c r="BC50" s="3"/>
      <c r="BD50" s="3"/>
      <c r="BE50" s="3"/>
      <c r="BF50" s="3"/>
      <c r="BG50" s="3"/>
      <c r="BH50" s="3"/>
      <c r="BI50" s="3"/>
      <c r="BJ50" s="3"/>
      <c r="BK50" s="3"/>
    </row>
    <row r="51" spans="53:63" ht="18.75" customHeight="1" x14ac:dyDescent="0.15">
      <c r="BA51" s="3"/>
      <c r="BB51" s="3"/>
      <c r="BC51" s="3"/>
      <c r="BD51" s="3"/>
      <c r="BE51" s="3"/>
      <c r="BF51" s="3"/>
      <c r="BG51" s="3"/>
      <c r="BH51" s="3"/>
      <c r="BI51" s="3"/>
      <c r="BJ51" s="3"/>
      <c r="BK51" s="3"/>
    </row>
    <row r="52" spans="53:63" ht="18.75" customHeight="1" x14ac:dyDescent="0.15">
      <c r="BA52" s="3"/>
      <c r="BB52" s="3"/>
      <c r="BC52" s="3"/>
      <c r="BD52" s="3"/>
      <c r="BE52" s="3"/>
      <c r="BF52" s="3"/>
      <c r="BG52" s="3"/>
      <c r="BH52" s="3"/>
      <c r="BI52" s="3"/>
      <c r="BJ52" s="3"/>
      <c r="BK52" s="3"/>
    </row>
    <row r="53" spans="53:63" ht="18.75" customHeight="1" x14ac:dyDescent="0.15">
      <c r="BA53" s="3"/>
      <c r="BB53" s="3"/>
      <c r="BC53" s="3"/>
      <c r="BD53" s="3"/>
      <c r="BE53" s="3"/>
      <c r="BF53" s="3"/>
      <c r="BG53" s="3"/>
      <c r="BH53" s="3"/>
      <c r="BI53" s="3"/>
      <c r="BJ53" s="3"/>
      <c r="BK53" s="3"/>
    </row>
    <row r="54" spans="53:63" ht="18.75" customHeight="1" x14ac:dyDescent="0.15">
      <c r="BA54" s="3"/>
      <c r="BB54" s="3"/>
      <c r="BC54" s="3"/>
      <c r="BD54" s="3"/>
      <c r="BE54" s="3"/>
      <c r="BF54" s="3"/>
      <c r="BG54" s="3"/>
      <c r="BH54" s="3"/>
      <c r="BI54" s="3"/>
      <c r="BJ54" s="3"/>
      <c r="BK54" s="3"/>
    </row>
    <row r="55" spans="53:63" ht="18.75" customHeight="1" x14ac:dyDescent="0.15">
      <c r="BA55" s="3"/>
      <c r="BB55" s="3"/>
      <c r="BC55" s="3"/>
      <c r="BD55" s="3"/>
      <c r="BE55" s="3"/>
      <c r="BF55" s="3"/>
      <c r="BG55" s="3"/>
      <c r="BH55" s="3"/>
      <c r="BI55" s="3"/>
      <c r="BJ55" s="3"/>
      <c r="BK55" s="3"/>
    </row>
    <row r="56" spans="53:63" ht="18.75" customHeight="1" x14ac:dyDescent="0.15">
      <c r="BA56" s="3"/>
      <c r="BB56" s="3"/>
      <c r="BC56" s="3"/>
      <c r="BD56" s="3"/>
      <c r="BE56" s="3"/>
      <c r="BF56" s="3"/>
      <c r="BG56" s="3"/>
      <c r="BH56" s="3"/>
      <c r="BI56" s="3"/>
      <c r="BJ56" s="3"/>
      <c r="BK56" s="3"/>
    </row>
    <row r="57" spans="53:63" ht="18.75" customHeight="1" x14ac:dyDescent="0.15">
      <c r="BA57" s="3"/>
      <c r="BB57" s="3"/>
      <c r="BC57" s="3"/>
      <c r="BD57" s="3"/>
      <c r="BE57" s="3"/>
      <c r="BF57" s="3"/>
      <c r="BG57" s="3"/>
      <c r="BH57" s="3"/>
      <c r="BI57" s="3"/>
      <c r="BJ57" s="3"/>
      <c r="BK57" s="3"/>
    </row>
    <row r="58" spans="53:63" ht="18.75" customHeight="1" x14ac:dyDescent="0.15">
      <c r="BA58" s="3"/>
      <c r="BB58" s="3"/>
      <c r="BC58" s="3"/>
      <c r="BD58" s="3"/>
      <c r="BE58" s="3"/>
      <c r="BF58" s="3"/>
      <c r="BG58" s="3"/>
      <c r="BH58" s="3"/>
      <c r="BI58" s="3"/>
      <c r="BJ58" s="3"/>
      <c r="BK58" s="3"/>
    </row>
    <row r="59" spans="53:63" ht="18.75" customHeight="1" x14ac:dyDescent="0.15">
      <c r="BA59" s="3"/>
      <c r="BB59" s="3"/>
      <c r="BC59" s="3"/>
      <c r="BD59" s="3"/>
      <c r="BE59" s="3"/>
      <c r="BF59" s="3"/>
      <c r="BG59" s="3"/>
      <c r="BH59" s="3"/>
      <c r="BI59" s="3"/>
      <c r="BJ59" s="3"/>
      <c r="BK59" s="3"/>
    </row>
    <row r="60" spans="53:63" ht="18.75" customHeight="1" x14ac:dyDescent="0.15">
      <c r="BA60" s="3"/>
      <c r="BB60" s="3"/>
      <c r="BC60" s="3"/>
      <c r="BD60" s="3"/>
      <c r="BE60" s="3"/>
      <c r="BF60" s="3"/>
      <c r="BG60" s="3"/>
      <c r="BH60" s="3"/>
      <c r="BI60" s="3"/>
      <c r="BJ60" s="3"/>
      <c r="BK60" s="3"/>
    </row>
    <row r="61" spans="53:63" ht="18.75" customHeight="1" x14ac:dyDescent="0.15">
      <c r="BA61" s="3"/>
      <c r="BB61" s="3"/>
      <c r="BC61" s="3"/>
      <c r="BD61" s="3"/>
      <c r="BE61" s="3"/>
      <c r="BF61" s="3"/>
      <c r="BG61" s="3"/>
      <c r="BH61" s="3"/>
      <c r="BI61" s="3"/>
      <c r="BJ61" s="3"/>
      <c r="BK61" s="3"/>
    </row>
    <row r="62" spans="53:63" ht="18.75" customHeight="1" x14ac:dyDescent="0.15"/>
    <row r="63" spans="53:63" ht="18.75" customHeight="1" x14ac:dyDescent="0.15"/>
    <row r="64" spans="53:6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sheetProtection selectLockedCells="1"/>
  <mergeCells count="489">
    <mergeCell ref="W42:X43"/>
    <mergeCell ref="K40:L40"/>
    <mergeCell ref="M40:N40"/>
    <mergeCell ref="Y41:Z41"/>
    <mergeCell ref="AA41:AB41"/>
    <mergeCell ref="AC41:AD41"/>
    <mergeCell ref="AE41:AF41"/>
    <mergeCell ref="AG41:AH41"/>
    <mergeCell ref="A42:D43"/>
    <mergeCell ref="E42:F43"/>
    <mergeCell ref="G42:H43"/>
    <mergeCell ref="I42:J43"/>
    <mergeCell ref="K42:L43"/>
    <mergeCell ref="M41:N41"/>
    <mergeCell ref="O41:P41"/>
    <mergeCell ref="Q41:R41"/>
    <mergeCell ref="S41:T41"/>
    <mergeCell ref="U41:V41"/>
    <mergeCell ref="W41:X41"/>
    <mergeCell ref="Y42:Z43"/>
    <mergeCell ref="AA42:AB43"/>
    <mergeCell ref="AC42:AD43"/>
    <mergeCell ref="AE42:AF43"/>
    <mergeCell ref="AG42:AH43"/>
    <mergeCell ref="M42:N43"/>
    <mergeCell ref="O42:P43"/>
    <mergeCell ref="Q42:R43"/>
    <mergeCell ref="S42:T43"/>
    <mergeCell ref="U42:V43"/>
    <mergeCell ref="O39:P39"/>
    <mergeCell ref="Q39:R39"/>
    <mergeCell ref="S39:T39"/>
    <mergeCell ref="U39:V39"/>
    <mergeCell ref="AA40:AB40"/>
    <mergeCell ref="AC40:AD40"/>
    <mergeCell ref="AE40:AF40"/>
    <mergeCell ref="AG40:AH40"/>
    <mergeCell ref="A41:B41"/>
    <mergeCell ref="C41:D41"/>
    <mergeCell ref="E41:F41"/>
    <mergeCell ref="G41:H41"/>
    <mergeCell ref="I41:J41"/>
    <mergeCell ref="K41:L41"/>
    <mergeCell ref="O40:P40"/>
    <mergeCell ref="Q40:R40"/>
    <mergeCell ref="S40:T40"/>
    <mergeCell ref="U40:V40"/>
    <mergeCell ref="W40:X40"/>
    <mergeCell ref="Y40:Z40"/>
    <mergeCell ref="C40:D40"/>
    <mergeCell ref="E40:F40"/>
    <mergeCell ref="G40:H40"/>
    <mergeCell ref="I40:J40"/>
    <mergeCell ref="Y38:Z38"/>
    <mergeCell ref="AA38:AB38"/>
    <mergeCell ref="AC38:AD38"/>
    <mergeCell ref="AE38:AF38"/>
    <mergeCell ref="AG38:AH38"/>
    <mergeCell ref="A39:B40"/>
    <mergeCell ref="C39:D39"/>
    <mergeCell ref="E39:F39"/>
    <mergeCell ref="G39:H39"/>
    <mergeCell ref="I39:J39"/>
    <mergeCell ref="M38:N38"/>
    <mergeCell ref="O38:P38"/>
    <mergeCell ref="Q38:R38"/>
    <mergeCell ref="S38:T38"/>
    <mergeCell ref="U38:V38"/>
    <mergeCell ref="W38:X38"/>
    <mergeCell ref="W39:X39"/>
    <mergeCell ref="Y39:Z39"/>
    <mergeCell ref="AA39:AB39"/>
    <mergeCell ref="AC39:AD39"/>
    <mergeCell ref="AE39:AF39"/>
    <mergeCell ref="AG39:AH39"/>
    <mergeCell ref="K39:L39"/>
    <mergeCell ref="M39:N39"/>
    <mergeCell ref="C38:D38"/>
    <mergeCell ref="E38:F38"/>
    <mergeCell ref="G38:H38"/>
    <mergeCell ref="I38:J38"/>
    <mergeCell ref="K38:L38"/>
    <mergeCell ref="M37:N37"/>
    <mergeCell ref="O37:P37"/>
    <mergeCell ref="Q37:R37"/>
    <mergeCell ref="S37:T37"/>
    <mergeCell ref="AE36:AF36"/>
    <mergeCell ref="AG36:AH36"/>
    <mergeCell ref="C37:D37"/>
    <mergeCell ref="E37:F37"/>
    <mergeCell ref="G37:H37"/>
    <mergeCell ref="I37:J37"/>
    <mergeCell ref="K37:L37"/>
    <mergeCell ref="M36:N36"/>
    <mergeCell ref="O36:P36"/>
    <mergeCell ref="Q36:R36"/>
    <mergeCell ref="S36:T36"/>
    <mergeCell ref="U36:V36"/>
    <mergeCell ref="W36:X36"/>
    <mergeCell ref="Y37:Z37"/>
    <mergeCell ref="AA37:AB37"/>
    <mergeCell ref="AC37:AD37"/>
    <mergeCell ref="AE37:AF37"/>
    <mergeCell ref="AG37:AH37"/>
    <mergeCell ref="U37:V37"/>
    <mergeCell ref="W37:X37"/>
    <mergeCell ref="M35:N35"/>
    <mergeCell ref="O35:P35"/>
    <mergeCell ref="Q35:R35"/>
    <mergeCell ref="S35:T35"/>
    <mergeCell ref="U35:V35"/>
    <mergeCell ref="W35:X35"/>
    <mergeCell ref="Y36:Z36"/>
    <mergeCell ref="AA36:AB36"/>
    <mergeCell ref="AC36:AD36"/>
    <mergeCell ref="AE34:AF34"/>
    <mergeCell ref="AG34:AH34"/>
    <mergeCell ref="A35:B36"/>
    <mergeCell ref="C35:D35"/>
    <mergeCell ref="E35:F35"/>
    <mergeCell ref="G35:H35"/>
    <mergeCell ref="I35:J35"/>
    <mergeCell ref="K35:L35"/>
    <mergeCell ref="O34:P34"/>
    <mergeCell ref="Q34:R34"/>
    <mergeCell ref="S34:T34"/>
    <mergeCell ref="U34:V34"/>
    <mergeCell ref="W34:X34"/>
    <mergeCell ref="Y34:Z34"/>
    <mergeCell ref="Y35:Z35"/>
    <mergeCell ref="AA35:AB35"/>
    <mergeCell ref="AC35:AD35"/>
    <mergeCell ref="AE35:AF35"/>
    <mergeCell ref="AG35:AH35"/>
    <mergeCell ref="C36:D36"/>
    <mergeCell ref="E36:F36"/>
    <mergeCell ref="G36:H36"/>
    <mergeCell ref="I36:J36"/>
    <mergeCell ref="K36:L36"/>
    <mergeCell ref="AA33:AB33"/>
    <mergeCell ref="AC33:AD33"/>
    <mergeCell ref="AE33:AF33"/>
    <mergeCell ref="AG33:AH33"/>
    <mergeCell ref="C34:D34"/>
    <mergeCell ref="E34:F34"/>
    <mergeCell ref="G34:H34"/>
    <mergeCell ref="I34:J34"/>
    <mergeCell ref="K34:L34"/>
    <mergeCell ref="M34:N34"/>
    <mergeCell ref="O33:P33"/>
    <mergeCell ref="Q33:R33"/>
    <mergeCell ref="S33:T33"/>
    <mergeCell ref="U33:V33"/>
    <mergeCell ref="W33:X33"/>
    <mergeCell ref="Y33:Z33"/>
    <mergeCell ref="C33:D33"/>
    <mergeCell ref="E33:F33"/>
    <mergeCell ref="G33:H33"/>
    <mergeCell ref="I33:J33"/>
    <mergeCell ref="K33:L33"/>
    <mergeCell ref="M33:N33"/>
    <mergeCell ref="AA34:AB34"/>
    <mergeCell ref="AC34:AD34"/>
    <mergeCell ref="W32:X32"/>
    <mergeCell ref="Y32:Z32"/>
    <mergeCell ref="AA32:AB32"/>
    <mergeCell ref="AC32:AD32"/>
    <mergeCell ref="AE32:AF32"/>
    <mergeCell ref="AG32:AH32"/>
    <mergeCell ref="K32:L32"/>
    <mergeCell ref="M32:N32"/>
    <mergeCell ref="O32:P32"/>
    <mergeCell ref="Q32:R32"/>
    <mergeCell ref="S32:T32"/>
    <mergeCell ref="U32:V32"/>
    <mergeCell ref="A32:B34"/>
    <mergeCell ref="C32:D32"/>
    <mergeCell ref="E32:F32"/>
    <mergeCell ref="G32:H32"/>
    <mergeCell ref="I32:J32"/>
    <mergeCell ref="M31:N31"/>
    <mergeCell ref="O31:P31"/>
    <mergeCell ref="Q31:R31"/>
    <mergeCell ref="S31:T31"/>
    <mergeCell ref="AC30:AD30"/>
    <mergeCell ref="AE30:AF30"/>
    <mergeCell ref="AG30:AH30"/>
    <mergeCell ref="C31:D31"/>
    <mergeCell ref="E31:F31"/>
    <mergeCell ref="G31:H31"/>
    <mergeCell ref="I31:J31"/>
    <mergeCell ref="K31:L31"/>
    <mergeCell ref="M30:N30"/>
    <mergeCell ref="O30:P30"/>
    <mergeCell ref="Q30:R30"/>
    <mergeCell ref="S30:T30"/>
    <mergeCell ref="U30:V30"/>
    <mergeCell ref="W30:X30"/>
    <mergeCell ref="Y31:Z31"/>
    <mergeCell ref="AA31:AB31"/>
    <mergeCell ref="AC31:AD31"/>
    <mergeCell ref="AE31:AF31"/>
    <mergeCell ref="AG31:AH31"/>
    <mergeCell ref="U31:V31"/>
    <mergeCell ref="W31:X31"/>
    <mergeCell ref="A29:D29"/>
    <mergeCell ref="C30:D30"/>
    <mergeCell ref="E30:F30"/>
    <mergeCell ref="G30:H30"/>
    <mergeCell ref="I30:J30"/>
    <mergeCell ref="K30:L30"/>
    <mergeCell ref="W28:X29"/>
    <mergeCell ref="Y28:Z29"/>
    <mergeCell ref="AA28:AB29"/>
    <mergeCell ref="Y30:Z30"/>
    <mergeCell ref="AA30:AB30"/>
    <mergeCell ref="AC28:AD29"/>
    <mergeCell ref="AE28:AF29"/>
    <mergeCell ref="AG28:AH29"/>
    <mergeCell ref="AG27:AH27"/>
    <mergeCell ref="E28:F29"/>
    <mergeCell ref="G28:H29"/>
    <mergeCell ref="I28:J29"/>
    <mergeCell ref="K28:L29"/>
    <mergeCell ref="M28:N29"/>
    <mergeCell ref="O28:P29"/>
    <mergeCell ref="Q28:R29"/>
    <mergeCell ref="S28:T29"/>
    <mergeCell ref="U28:V29"/>
    <mergeCell ref="A26:H26"/>
    <mergeCell ref="AC26:AH26"/>
    <mergeCell ref="M24:N25"/>
    <mergeCell ref="O24:P25"/>
    <mergeCell ref="Q24:R25"/>
    <mergeCell ref="S24:T25"/>
    <mergeCell ref="U24:V25"/>
    <mergeCell ref="W24:X25"/>
    <mergeCell ref="A27:D27"/>
    <mergeCell ref="E27:L27"/>
    <mergeCell ref="M27:R27"/>
    <mergeCell ref="S27:T27"/>
    <mergeCell ref="U27:X27"/>
    <mergeCell ref="Y27:AF27"/>
    <mergeCell ref="Y24:Z25"/>
    <mergeCell ref="AA24:AB25"/>
    <mergeCell ref="AC24:AD25"/>
    <mergeCell ref="AE24:AF25"/>
    <mergeCell ref="K22:L22"/>
    <mergeCell ref="M22:N22"/>
    <mergeCell ref="Y23:Z23"/>
    <mergeCell ref="AA23:AB23"/>
    <mergeCell ref="AC23:AD23"/>
    <mergeCell ref="AE23:AF23"/>
    <mergeCell ref="AG23:AH23"/>
    <mergeCell ref="A24:D25"/>
    <mergeCell ref="E24:F25"/>
    <mergeCell ref="G24:H25"/>
    <mergeCell ref="I24:J25"/>
    <mergeCell ref="K24:L25"/>
    <mergeCell ref="M23:N23"/>
    <mergeCell ref="O23:P23"/>
    <mergeCell ref="Q23:R23"/>
    <mergeCell ref="S23:T23"/>
    <mergeCell ref="U23:V23"/>
    <mergeCell ref="W23:X23"/>
    <mergeCell ref="AG24:AH25"/>
    <mergeCell ref="O21:P21"/>
    <mergeCell ref="Q21:R21"/>
    <mergeCell ref="S21:T21"/>
    <mergeCell ref="U21:V21"/>
    <mergeCell ref="AA22:AB22"/>
    <mergeCell ref="AC22:AD22"/>
    <mergeCell ref="AE22:AF22"/>
    <mergeCell ref="AG22:AH22"/>
    <mergeCell ref="A23:B23"/>
    <mergeCell ref="C23:D23"/>
    <mergeCell ref="E23:F23"/>
    <mergeCell ref="G23:H23"/>
    <mergeCell ref="I23:J23"/>
    <mergeCell ref="K23:L23"/>
    <mergeCell ref="O22:P22"/>
    <mergeCell ref="Q22:R22"/>
    <mergeCell ref="S22:T22"/>
    <mergeCell ref="U22:V22"/>
    <mergeCell ref="W22:X22"/>
    <mergeCell ref="Y22:Z22"/>
    <mergeCell ref="C22:D22"/>
    <mergeCell ref="E22:F22"/>
    <mergeCell ref="G22:H22"/>
    <mergeCell ref="I22:J22"/>
    <mergeCell ref="Y20:Z20"/>
    <mergeCell ref="AA20:AB20"/>
    <mergeCell ref="AC20:AD20"/>
    <mergeCell ref="AE20:AF20"/>
    <mergeCell ref="AG20:AH20"/>
    <mergeCell ref="A21:B22"/>
    <mergeCell ref="C21:D21"/>
    <mergeCell ref="E21:F21"/>
    <mergeCell ref="G21:H21"/>
    <mergeCell ref="I21:J21"/>
    <mergeCell ref="M20:N20"/>
    <mergeCell ref="O20:P20"/>
    <mergeCell ref="Q20:R20"/>
    <mergeCell ref="S20:T20"/>
    <mergeCell ref="U20:V20"/>
    <mergeCell ref="W20:X20"/>
    <mergeCell ref="W21:X21"/>
    <mergeCell ref="Y21:Z21"/>
    <mergeCell ref="AA21:AB21"/>
    <mergeCell ref="AC21:AD21"/>
    <mergeCell ref="AE21:AF21"/>
    <mergeCell ref="AG21:AH21"/>
    <mergeCell ref="K21:L21"/>
    <mergeCell ref="M21:N21"/>
    <mergeCell ref="C20:D20"/>
    <mergeCell ref="E20:F20"/>
    <mergeCell ref="G20:H20"/>
    <mergeCell ref="I20:J20"/>
    <mergeCell ref="K20:L20"/>
    <mergeCell ref="M19:N19"/>
    <mergeCell ref="O19:P19"/>
    <mergeCell ref="Q19:R19"/>
    <mergeCell ref="S19:T19"/>
    <mergeCell ref="AE18:AF18"/>
    <mergeCell ref="AG18:AH18"/>
    <mergeCell ref="C19:D19"/>
    <mergeCell ref="E19:F19"/>
    <mergeCell ref="G19:H19"/>
    <mergeCell ref="I19:J19"/>
    <mergeCell ref="K19:L19"/>
    <mergeCell ref="M18:N18"/>
    <mergeCell ref="O18:P18"/>
    <mergeCell ref="Q18:R18"/>
    <mergeCell ref="S18:T18"/>
    <mergeCell ref="U18:V18"/>
    <mergeCell ref="W18:X18"/>
    <mergeCell ref="Y19:Z19"/>
    <mergeCell ref="AA19:AB19"/>
    <mergeCell ref="AC19:AD19"/>
    <mergeCell ref="AE19:AF19"/>
    <mergeCell ref="AG19:AH19"/>
    <mergeCell ref="U19:V19"/>
    <mergeCell ref="W19:X19"/>
    <mergeCell ref="M17:N17"/>
    <mergeCell ref="O17:P17"/>
    <mergeCell ref="Q17:R17"/>
    <mergeCell ref="S17:T17"/>
    <mergeCell ref="U17:V17"/>
    <mergeCell ref="W17:X17"/>
    <mergeCell ref="Y18:Z18"/>
    <mergeCell ref="AA18:AB18"/>
    <mergeCell ref="AC18:AD18"/>
    <mergeCell ref="AE16:AF16"/>
    <mergeCell ref="AG16:AH16"/>
    <mergeCell ref="A17:B18"/>
    <mergeCell ref="C17:D17"/>
    <mergeCell ref="E17:F17"/>
    <mergeCell ref="G17:H17"/>
    <mergeCell ref="I17:J17"/>
    <mergeCell ref="K17:L17"/>
    <mergeCell ref="O16:P16"/>
    <mergeCell ref="Q16:R16"/>
    <mergeCell ref="S16:T16"/>
    <mergeCell ref="U16:V16"/>
    <mergeCell ref="W16:X16"/>
    <mergeCell ref="Y16:Z16"/>
    <mergeCell ref="Y17:Z17"/>
    <mergeCell ref="AA17:AB17"/>
    <mergeCell ref="AC17:AD17"/>
    <mergeCell ref="AE17:AF17"/>
    <mergeCell ref="AG17:AH17"/>
    <mergeCell ref="C18:D18"/>
    <mergeCell ref="E18:F18"/>
    <mergeCell ref="G18:H18"/>
    <mergeCell ref="I18:J18"/>
    <mergeCell ref="K18:L18"/>
    <mergeCell ref="AA15:AB15"/>
    <mergeCell ref="AC15:AD15"/>
    <mergeCell ref="AE15:AF15"/>
    <mergeCell ref="AG15:AH15"/>
    <mergeCell ref="C16:D16"/>
    <mergeCell ref="E16:F16"/>
    <mergeCell ref="G16:H16"/>
    <mergeCell ref="I16:J16"/>
    <mergeCell ref="K16:L16"/>
    <mergeCell ref="M16:N16"/>
    <mergeCell ref="O15:P15"/>
    <mergeCell ref="Q15:R15"/>
    <mergeCell ref="S15:T15"/>
    <mergeCell ref="U15:V15"/>
    <mergeCell ref="W15:X15"/>
    <mergeCell ref="Y15:Z15"/>
    <mergeCell ref="C15:D15"/>
    <mergeCell ref="E15:F15"/>
    <mergeCell ref="G15:H15"/>
    <mergeCell ref="I15:J15"/>
    <mergeCell ref="K15:L15"/>
    <mergeCell ref="M15:N15"/>
    <mergeCell ref="AA16:AB16"/>
    <mergeCell ref="AC16:AD16"/>
    <mergeCell ref="W14:X14"/>
    <mergeCell ref="Y14:Z14"/>
    <mergeCell ref="AA14:AB14"/>
    <mergeCell ref="AC14:AD14"/>
    <mergeCell ref="AE14:AF14"/>
    <mergeCell ref="AG14:AH14"/>
    <mergeCell ref="K14:L14"/>
    <mergeCell ref="M14:N14"/>
    <mergeCell ref="O14:P14"/>
    <mergeCell ref="Q14:R14"/>
    <mergeCell ref="S14:T14"/>
    <mergeCell ref="U14:V14"/>
    <mergeCell ref="A14:B16"/>
    <mergeCell ref="C14:D14"/>
    <mergeCell ref="E14:F14"/>
    <mergeCell ref="G14:H14"/>
    <mergeCell ref="I14:J14"/>
    <mergeCell ref="M13:N13"/>
    <mergeCell ref="O13:P13"/>
    <mergeCell ref="Q13:R13"/>
    <mergeCell ref="S13:T13"/>
    <mergeCell ref="AC12:AD12"/>
    <mergeCell ref="AE12:AF12"/>
    <mergeCell ref="AG12:AH12"/>
    <mergeCell ref="C13:D13"/>
    <mergeCell ref="E13:F13"/>
    <mergeCell ref="G13:H13"/>
    <mergeCell ref="I13:J13"/>
    <mergeCell ref="K13:L13"/>
    <mergeCell ref="M12:N12"/>
    <mergeCell ref="O12:P12"/>
    <mergeCell ref="Q12:R12"/>
    <mergeCell ref="S12:T12"/>
    <mergeCell ref="U12:V12"/>
    <mergeCell ref="W12:X12"/>
    <mergeCell ref="Y13:Z13"/>
    <mergeCell ref="AA13:AB13"/>
    <mergeCell ref="AC13:AD13"/>
    <mergeCell ref="AE13:AF13"/>
    <mergeCell ref="AG13:AH13"/>
    <mergeCell ref="U13:V13"/>
    <mergeCell ref="W13:X13"/>
    <mergeCell ref="A11:D11"/>
    <mergeCell ref="C12:D12"/>
    <mergeCell ref="E12:F12"/>
    <mergeCell ref="G12:H12"/>
    <mergeCell ref="I12:J12"/>
    <mergeCell ref="K12:L12"/>
    <mergeCell ref="W10:X11"/>
    <mergeCell ref="Y10:Z11"/>
    <mergeCell ref="AA10:AB11"/>
    <mergeCell ref="Y12:Z12"/>
    <mergeCell ref="AA12:AB12"/>
    <mergeCell ref="AC10:AD11"/>
    <mergeCell ref="AE10:AF11"/>
    <mergeCell ref="AG10:AH11"/>
    <mergeCell ref="AG9:AH9"/>
    <mergeCell ref="E10:F11"/>
    <mergeCell ref="G10:H11"/>
    <mergeCell ref="I10:J11"/>
    <mergeCell ref="K10:L11"/>
    <mergeCell ref="M10:N11"/>
    <mergeCell ref="O10:P11"/>
    <mergeCell ref="Q10:R11"/>
    <mergeCell ref="S10:T11"/>
    <mergeCell ref="U10:V11"/>
    <mergeCell ref="A9:D9"/>
    <mergeCell ref="E9:L9"/>
    <mergeCell ref="M9:R9"/>
    <mergeCell ref="S9:T9"/>
    <mergeCell ref="U9:X9"/>
    <mergeCell ref="Y9:AF9"/>
    <mergeCell ref="M6:N7"/>
    <mergeCell ref="O6:O7"/>
    <mergeCell ref="P6:P7"/>
    <mergeCell ref="T6:W7"/>
    <mergeCell ref="AF6:AG7"/>
    <mergeCell ref="A8:H8"/>
    <mergeCell ref="AC8:AH8"/>
    <mergeCell ref="A4:F5"/>
    <mergeCell ref="H4:J5"/>
    <mergeCell ref="M4:Q5"/>
    <mergeCell ref="S4:W5"/>
    <mergeCell ref="X4:AC7"/>
    <mergeCell ref="AF4:AG5"/>
    <mergeCell ref="A6:F7"/>
    <mergeCell ref="H6:J7"/>
    <mergeCell ref="K6:K7"/>
    <mergeCell ref="L6:L7"/>
  </mergeCells>
  <phoneticPr fontId="3"/>
  <printOptions horizontalCentered="1" verticalCentered="1"/>
  <pageMargins left="0.70866141732283472" right="0.19685039370078741" top="0.39370078740157483" bottom="0.39370078740157483" header="0.39370078740157483" footer="0"/>
  <pageSetup paperSize="9" scale="68" orientation="landscape" blackAndWhite="1" horizontalDpi="300" verticalDpi="300" r:id="rId1"/>
  <headerFooter scaleWithDoc="0">
    <oddFooter>&amp;C&amp;"游ゴシック,標準"20/24&amp;R&amp;"游ゴシック,標準"&amp;F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237569" r:id="rId4" name="Check Box 1">
              <controlPr defaultSize="0" autoFill="0" autoLine="0" autoPict="0">
                <anchor moveWithCells="1">
                  <from>
                    <xdr:col>6</xdr:col>
                    <xdr:colOff>161925</xdr:colOff>
                    <xdr:row>3</xdr:row>
                    <xdr:rowOff>123825</xdr:rowOff>
                  </from>
                  <to>
                    <xdr:col>7</xdr:col>
                    <xdr:colOff>57150</xdr:colOff>
                    <xdr:row>4</xdr:row>
                    <xdr:rowOff>114300</xdr:rowOff>
                  </to>
                </anchor>
              </controlPr>
            </control>
          </mc:Choice>
        </mc:AlternateContent>
        <mc:AlternateContent xmlns:mc="http://schemas.openxmlformats.org/markup-compatibility/2006">
          <mc:Choice Requires="x14">
            <control shapeId="237570"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237571"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237572"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237573"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237574"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237575"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fitToPage="1"/>
  </sheetPr>
  <dimension ref="A1:BD102"/>
  <sheetViews>
    <sheetView view="pageBreakPreview" zoomScale="93" zoomScaleNormal="70" zoomScaleSheetLayoutView="93" workbookViewId="0">
      <selection activeCell="E5" sqref="E5:H6"/>
    </sheetView>
  </sheetViews>
  <sheetFormatPr defaultRowHeight="16.5" x14ac:dyDescent="0.15"/>
  <cols>
    <col min="1" max="56" width="4.375" style="27" customWidth="1"/>
    <col min="57" max="71" width="4.375" style="5" customWidth="1"/>
    <col min="72" max="256" width="9" style="5"/>
    <col min="257" max="327" width="4.375" style="5" customWidth="1"/>
    <col min="328" max="512" width="9" style="5"/>
    <col min="513" max="583" width="4.375" style="5" customWidth="1"/>
    <col min="584" max="768" width="9" style="5"/>
    <col min="769" max="839" width="4.375" style="5" customWidth="1"/>
    <col min="840" max="1024" width="9" style="5"/>
    <col min="1025" max="1095" width="4.375" style="5" customWidth="1"/>
    <col min="1096" max="1280" width="9" style="5"/>
    <col min="1281" max="1351" width="4.375" style="5" customWidth="1"/>
    <col min="1352" max="1536" width="9" style="5"/>
    <col min="1537" max="1607" width="4.375" style="5" customWidth="1"/>
    <col min="1608" max="1792" width="9" style="5"/>
    <col min="1793" max="1863" width="4.375" style="5" customWidth="1"/>
    <col min="1864" max="2048" width="9" style="5"/>
    <col min="2049" max="2119" width="4.375" style="5" customWidth="1"/>
    <col min="2120" max="2304" width="9" style="5"/>
    <col min="2305" max="2375" width="4.375" style="5" customWidth="1"/>
    <col min="2376" max="2560" width="9" style="5"/>
    <col min="2561" max="2631" width="4.375" style="5" customWidth="1"/>
    <col min="2632" max="2816" width="9" style="5"/>
    <col min="2817" max="2887" width="4.375" style="5" customWidth="1"/>
    <col min="2888" max="3072" width="9" style="5"/>
    <col min="3073" max="3143" width="4.375" style="5" customWidth="1"/>
    <col min="3144" max="3328" width="9" style="5"/>
    <col min="3329" max="3399" width="4.375" style="5" customWidth="1"/>
    <col min="3400" max="3584" width="9" style="5"/>
    <col min="3585" max="3655" width="4.375" style="5" customWidth="1"/>
    <col min="3656" max="3840" width="9" style="5"/>
    <col min="3841" max="3911" width="4.375" style="5" customWidth="1"/>
    <col min="3912" max="4096" width="9" style="5"/>
    <col min="4097" max="4167" width="4.375" style="5" customWidth="1"/>
    <col min="4168" max="4352" width="9" style="5"/>
    <col min="4353" max="4423" width="4.375" style="5" customWidth="1"/>
    <col min="4424" max="4608" width="9" style="5"/>
    <col min="4609" max="4679" width="4.375" style="5" customWidth="1"/>
    <col min="4680" max="4864" width="9" style="5"/>
    <col min="4865" max="4935" width="4.375" style="5" customWidth="1"/>
    <col min="4936" max="5120" width="9" style="5"/>
    <col min="5121" max="5191" width="4.375" style="5" customWidth="1"/>
    <col min="5192" max="5376" width="9" style="5"/>
    <col min="5377" max="5447" width="4.375" style="5" customWidth="1"/>
    <col min="5448" max="5632" width="9" style="5"/>
    <col min="5633" max="5703" width="4.375" style="5" customWidth="1"/>
    <col min="5704" max="5888" width="9" style="5"/>
    <col min="5889" max="5959" width="4.375" style="5" customWidth="1"/>
    <col min="5960" max="6144" width="9" style="5"/>
    <col min="6145" max="6215" width="4.375" style="5" customWidth="1"/>
    <col min="6216" max="6400" width="9" style="5"/>
    <col min="6401" max="6471" width="4.375" style="5" customWidth="1"/>
    <col min="6472" max="6656" width="9" style="5"/>
    <col min="6657" max="6727" width="4.375" style="5" customWidth="1"/>
    <col min="6728" max="6912" width="9" style="5"/>
    <col min="6913" max="6983" width="4.375" style="5" customWidth="1"/>
    <col min="6984" max="7168" width="9" style="5"/>
    <col min="7169" max="7239" width="4.375" style="5" customWidth="1"/>
    <col min="7240" max="7424" width="9" style="5"/>
    <col min="7425" max="7495" width="4.375" style="5" customWidth="1"/>
    <col min="7496" max="7680" width="9" style="5"/>
    <col min="7681" max="7751" width="4.375" style="5" customWidth="1"/>
    <col min="7752" max="7936" width="9" style="5"/>
    <col min="7937" max="8007" width="4.375" style="5" customWidth="1"/>
    <col min="8008" max="8192" width="9" style="5"/>
    <col min="8193" max="8263" width="4.375" style="5" customWidth="1"/>
    <col min="8264" max="8448" width="9" style="5"/>
    <col min="8449" max="8519" width="4.375" style="5" customWidth="1"/>
    <col min="8520" max="8704" width="9" style="5"/>
    <col min="8705" max="8775" width="4.375" style="5" customWidth="1"/>
    <col min="8776" max="8960" width="9" style="5"/>
    <col min="8961" max="9031" width="4.375" style="5" customWidth="1"/>
    <col min="9032" max="9216" width="9" style="5"/>
    <col min="9217" max="9287" width="4.375" style="5" customWidth="1"/>
    <col min="9288" max="9472" width="9" style="5"/>
    <col min="9473" max="9543" width="4.375" style="5" customWidth="1"/>
    <col min="9544" max="9728" width="9" style="5"/>
    <col min="9729" max="9799" width="4.375" style="5" customWidth="1"/>
    <col min="9800" max="9984" width="9" style="5"/>
    <col min="9985" max="10055" width="4.375" style="5" customWidth="1"/>
    <col min="10056" max="10240" width="9" style="5"/>
    <col min="10241" max="10311" width="4.375" style="5" customWidth="1"/>
    <col min="10312" max="10496" width="9" style="5"/>
    <col min="10497" max="10567" width="4.375" style="5" customWidth="1"/>
    <col min="10568" max="10752" width="9" style="5"/>
    <col min="10753" max="10823" width="4.375" style="5" customWidth="1"/>
    <col min="10824" max="11008" width="9" style="5"/>
    <col min="11009" max="11079" width="4.375" style="5" customWidth="1"/>
    <col min="11080" max="11264" width="9" style="5"/>
    <col min="11265" max="11335" width="4.375" style="5" customWidth="1"/>
    <col min="11336" max="11520" width="9" style="5"/>
    <col min="11521" max="11591" width="4.375" style="5" customWidth="1"/>
    <col min="11592" max="11776" width="9" style="5"/>
    <col min="11777" max="11847" width="4.375" style="5" customWidth="1"/>
    <col min="11848" max="12032" width="9" style="5"/>
    <col min="12033" max="12103" width="4.375" style="5" customWidth="1"/>
    <col min="12104" max="12288" width="9" style="5"/>
    <col min="12289" max="12359" width="4.375" style="5" customWidth="1"/>
    <col min="12360" max="12544" width="9" style="5"/>
    <col min="12545" max="12615" width="4.375" style="5" customWidth="1"/>
    <col min="12616" max="12800" width="9" style="5"/>
    <col min="12801" max="12871" width="4.375" style="5" customWidth="1"/>
    <col min="12872" max="13056" width="9" style="5"/>
    <col min="13057" max="13127" width="4.375" style="5" customWidth="1"/>
    <col min="13128" max="13312" width="9" style="5"/>
    <col min="13313" max="13383" width="4.375" style="5" customWidth="1"/>
    <col min="13384" max="13568" width="9" style="5"/>
    <col min="13569" max="13639" width="4.375" style="5" customWidth="1"/>
    <col min="13640" max="13824" width="9" style="5"/>
    <col min="13825" max="13895" width="4.375" style="5" customWidth="1"/>
    <col min="13896" max="14080" width="9" style="5"/>
    <col min="14081" max="14151" width="4.375" style="5" customWidth="1"/>
    <col min="14152" max="14336" width="9" style="5"/>
    <col min="14337" max="14407" width="4.375" style="5" customWidth="1"/>
    <col min="14408" max="14592" width="9" style="5"/>
    <col min="14593" max="14663" width="4.375" style="5" customWidth="1"/>
    <col min="14664" max="14848" width="9" style="5"/>
    <col min="14849" max="14919" width="4.375" style="5" customWidth="1"/>
    <col min="14920" max="15104" width="9" style="5"/>
    <col min="15105" max="15175" width="4.375" style="5" customWidth="1"/>
    <col min="15176" max="15360" width="9" style="5"/>
    <col min="15361" max="15431" width="4.375" style="5" customWidth="1"/>
    <col min="15432" max="15616" width="9" style="5"/>
    <col min="15617" max="15687" width="4.375" style="5" customWidth="1"/>
    <col min="15688" max="15872" width="9" style="5"/>
    <col min="15873" max="15943" width="4.375" style="5" customWidth="1"/>
    <col min="15944" max="16128" width="9" style="5"/>
    <col min="16129" max="16199" width="4.375" style="5" customWidth="1"/>
    <col min="16200" max="16384" width="9" style="5"/>
  </cols>
  <sheetData>
    <row r="1" spans="1:38" ht="19.5" customHeight="1" x14ac:dyDescent="0.15">
      <c r="A1" s="341" t="s">
        <v>1035</v>
      </c>
      <c r="B1" s="110"/>
      <c r="C1" s="110"/>
      <c r="D1" s="110"/>
      <c r="E1" s="110"/>
      <c r="F1" s="110"/>
      <c r="G1" s="110"/>
      <c r="H1" s="110"/>
      <c r="I1" s="110"/>
      <c r="J1" s="110"/>
      <c r="K1" s="110"/>
      <c r="L1" s="110"/>
      <c r="M1" s="110"/>
      <c r="N1" s="110"/>
      <c r="O1" s="110"/>
      <c r="P1" s="110"/>
      <c r="Q1" s="110"/>
      <c r="R1" s="110"/>
      <c r="S1" s="110"/>
      <c r="T1" s="110"/>
      <c r="U1" s="110"/>
      <c r="V1" s="110"/>
    </row>
    <row r="2" spans="1:38" ht="19.5" customHeight="1" x14ac:dyDescent="0.15">
      <c r="A2" s="52" t="s">
        <v>741</v>
      </c>
      <c r="B2" s="110"/>
      <c r="C2" s="110"/>
      <c r="D2" s="110"/>
      <c r="E2" s="110"/>
      <c r="F2" s="110"/>
    </row>
    <row r="3" spans="1:38" ht="19.5" customHeight="1" thickBot="1" x14ac:dyDescent="0.2">
      <c r="A3" s="52" t="s">
        <v>784</v>
      </c>
      <c r="F3" s="110"/>
    </row>
    <row r="4" spans="1:38" ht="19.5" customHeight="1" x14ac:dyDescent="0.15">
      <c r="A4" s="2096" t="s">
        <v>785</v>
      </c>
      <c r="B4" s="2097"/>
      <c r="C4" s="2097"/>
      <c r="D4" s="2097"/>
      <c r="E4" s="2097"/>
      <c r="F4" s="2097"/>
      <c r="G4" s="2097"/>
      <c r="H4" s="2097"/>
      <c r="I4" s="2097"/>
      <c r="J4" s="2097"/>
      <c r="K4" s="2097"/>
      <c r="L4" s="2097"/>
      <c r="M4" s="2097"/>
      <c r="N4" s="2097"/>
      <c r="O4" s="2097"/>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8"/>
    </row>
    <row r="5" spans="1:38" ht="19.5" customHeight="1" x14ac:dyDescent="0.15">
      <c r="A5" s="2099" t="s">
        <v>1081</v>
      </c>
      <c r="B5" s="2100"/>
      <c r="C5" s="2100"/>
      <c r="D5" s="416"/>
      <c r="E5" s="1765" t="s">
        <v>786</v>
      </c>
      <c r="F5" s="1765"/>
      <c r="G5" s="1765"/>
      <c r="H5" s="1765"/>
      <c r="I5" s="456"/>
      <c r="J5" s="1765" t="s">
        <v>787</v>
      </c>
      <c r="K5" s="1765"/>
      <c r="L5" s="1765"/>
      <c r="M5" s="2103"/>
      <c r="N5" s="2104" t="s">
        <v>1082</v>
      </c>
      <c r="O5" s="2105"/>
      <c r="P5" s="2105"/>
      <c r="Q5" s="2105"/>
      <c r="R5" s="2105"/>
      <c r="S5" s="2105"/>
      <c r="T5" s="416"/>
      <c r="U5" s="1765" t="s">
        <v>788</v>
      </c>
      <c r="V5" s="1765"/>
      <c r="W5" s="1765"/>
      <c r="X5" s="733" t="s">
        <v>236</v>
      </c>
      <c r="Y5" s="733" t="s">
        <v>600</v>
      </c>
      <c r="Z5" s="2106"/>
      <c r="AA5" s="2106"/>
      <c r="AB5" s="2106"/>
      <c r="AC5" s="733" t="s">
        <v>74</v>
      </c>
      <c r="AD5" s="733" t="s">
        <v>241</v>
      </c>
      <c r="AE5" s="70"/>
      <c r="AF5" s="70"/>
      <c r="AG5" s="456"/>
      <c r="AH5" s="1765" t="s">
        <v>789</v>
      </c>
      <c r="AI5" s="1765"/>
      <c r="AJ5" s="1765"/>
      <c r="AK5" s="1765"/>
      <c r="AL5" s="72"/>
    </row>
    <row r="6" spans="1:38" ht="19.5" customHeight="1" thickBot="1" x14ac:dyDescent="0.2">
      <c r="A6" s="2101"/>
      <c r="B6" s="2102"/>
      <c r="C6" s="2102"/>
      <c r="D6" s="416"/>
      <c r="E6" s="1765"/>
      <c r="F6" s="1765"/>
      <c r="G6" s="1765"/>
      <c r="H6" s="1765"/>
      <c r="I6" s="456"/>
      <c r="J6" s="1765"/>
      <c r="K6" s="1765"/>
      <c r="L6" s="1765"/>
      <c r="M6" s="2103"/>
      <c r="N6" s="2104"/>
      <c r="O6" s="2105"/>
      <c r="P6" s="2105"/>
      <c r="Q6" s="2105"/>
      <c r="R6" s="2105"/>
      <c r="S6" s="2105"/>
      <c r="T6" s="416"/>
      <c r="U6" s="1765"/>
      <c r="V6" s="1765"/>
      <c r="W6" s="1765"/>
      <c r="X6" s="733"/>
      <c r="Y6" s="733"/>
      <c r="Z6" s="2106"/>
      <c r="AA6" s="2106"/>
      <c r="AB6" s="2106"/>
      <c r="AC6" s="733"/>
      <c r="AD6" s="733"/>
      <c r="AE6" s="70"/>
      <c r="AF6" s="70"/>
      <c r="AG6" s="456"/>
      <c r="AH6" s="1765"/>
      <c r="AI6" s="1765"/>
      <c r="AJ6" s="1765"/>
      <c r="AK6" s="1765"/>
      <c r="AL6" s="72"/>
    </row>
    <row r="7" spans="1:38" ht="19.5" customHeight="1" x14ac:dyDescent="0.15">
      <c r="A7" s="2107" t="s">
        <v>790</v>
      </c>
      <c r="B7" s="2006"/>
      <c r="C7" s="2006"/>
      <c r="D7" s="2006"/>
      <c r="E7" s="2006"/>
      <c r="F7" s="2006"/>
      <c r="G7" s="2006"/>
      <c r="H7" s="2006"/>
      <c r="I7" s="2006"/>
      <c r="J7" s="2006"/>
      <c r="K7" s="2006"/>
      <c r="L7" s="2006"/>
      <c r="M7" s="2006"/>
      <c r="N7" s="2006"/>
      <c r="O7" s="2006"/>
      <c r="P7" s="2006"/>
      <c r="Q7" s="2006"/>
      <c r="R7" s="2006"/>
      <c r="S7" s="2006"/>
      <c r="T7" s="2006"/>
      <c r="U7" s="2006"/>
      <c r="V7" s="2006"/>
      <c r="W7" s="2006"/>
      <c r="X7" s="2006"/>
      <c r="Y7" s="2006"/>
      <c r="Z7" s="2006"/>
      <c r="AA7" s="2006"/>
      <c r="AB7" s="2006"/>
      <c r="AC7" s="2006"/>
      <c r="AD7" s="2006"/>
      <c r="AE7" s="2006"/>
      <c r="AF7" s="2006"/>
      <c r="AG7" s="2006"/>
      <c r="AH7" s="2006"/>
      <c r="AI7" s="2006"/>
      <c r="AJ7" s="2006"/>
      <c r="AK7" s="2006"/>
      <c r="AL7" s="2007"/>
    </row>
    <row r="8" spans="1:38" ht="19.5" customHeight="1" x14ac:dyDescent="0.15">
      <c r="A8" s="709" t="s">
        <v>791</v>
      </c>
      <c r="B8" s="651"/>
      <c r="C8" s="650" t="s">
        <v>1083</v>
      </c>
      <c r="D8" s="628"/>
      <c r="E8" s="628"/>
      <c r="F8" s="628"/>
      <c r="G8" s="628"/>
      <c r="H8" s="651"/>
      <c r="I8" s="650" t="s">
        <v>1084</v>
      </c>
      <c r="J8" s="628"/>
      <c r="K8" s="628"/>
      <c r="L8" s="628"/>
      <c r="M8" s="628"/>
      <c r="N8" s="651"/>
      <c r="O8" s="650" t="s">
        <v>1085</v>
      </c>
      <c r="P8" s="628"/>
      <c r="Q8" s="628"/>
      <c r="R8" s="628"/>
      <c r="S8" s="628"/>
      <c r="T8" s="651"/>
      <c r="U8" s="650" t="s">
        <v>1033</v>
      </c>
      <c r="V8" s="628"/>
      <c r="W8" s="628"/>
      <c r="X8" s="628"/>
      <c r="Y8" s="628"/>
      <c r="Z8" s="651"/>
      <c r="AA8" s="650" t="s">
        <v>1086</v>
      </c>
      <c r="AB8" s="628"/>
      <c r="AC8" s="628"/>
      <c r="AD8" s="628"/>
      <c r="AE8" s="628"/>
      <c r="AF8" s="651"/>
      <c r="AG8" s="650" t="s">
        <v>1087</v>
      </c>
      <c r="AH8" s="628"/>
      <c r="AI8" s="628"/>
      <c r="AJ8" s="628"/>
      <c r="AK8" s="628"/>
      <c r="AL8" s="637"/>
    </row>
    <row r="9" spans="1:38" ht="19.5" customHeight="1" x14ac:dyDescent="0.15">
      <c r="A9" s="720" t="s">
        <v>792</v>
      </c>
      <c r="B9" s="722"/>
      <c r="C9" s="1043"/>
      <c r="D9" s="726"/>
      <c r="E9" s="677" t="s">
        <v>190</v>
      </c>
      <c r="F9" s="2108"/>
      <c r="G9" s="2108"/>
      <c r="H9" s="2110" t="s">
        <v>191</v>
      </c>
      <c r="I9" s="1043"/>
      <c r="J9" s="726"/>
      <c r="K9" s="677" t="s">
        <v>190</v>
      </c>
      <c r="L9" s="2108"/>
      <c r="M9" s="2108"/>
      <c r="N9" s="2110" t="s">
        <v>191</v>
      </c>
      <c r="O9" s="1043"/>
      <c r="P9" s="726"/>
      <c r="Q9" s="677" t="s">
        <v>190</v>
      </c>
      <c r="R9" s="2108"/>
      <c r="S9" s="2108"/>
      <c r="T9" s="2110" t="s">
        <v>191</v>
      </c>
      <c r="U9" s="1043"/>
      <c r="V9" s="726"/>
      <c r="W9" s="677" t="s">
        <v>190</v>
      </c>
      <c r="X9" s="2108"/>
      <c r="Y9" s="2108"/>
      <c r="Z9" s="2110" t="s">
        <v>191</v>
      </c>
      <c r="AA9" s="1043"/>
      <c r="AB9" s="726"/>
      <c r="AC9" s="677" t="s">
        <v>190</v>
      </c>
      <c r="AD9" s="2108"/>
      <c r="AE9" s="2108"/>
      <c r="AF9" s="2110" t="s">
        <v>191</v>
      </c>
      <c r="AG9" s="1043"/>
      <c r="AH9" s="726"/>
      <c r="AI9" s="677" t="s">
        <v>190</v>
      </c>
      <c r="AJ9" s="2108"/>
      <c r="AK9" s="2108"/>
      <c r="AL9" s="2111" t="s">
        <v>191</v>
      </c>
    </row>
    <row r="10" spans="1:38" ht="19.5" customHeight="1" thickBot="1" x14ac:dyDescent="0.2">
      <c r="A10" s="1992"/>
      <c r="B10" s="1030"/>
      <c r="C10" s="1131"/>
      <c r="D10" s="733"/>
      <c r="E10" s="731"/>
      <c r="F10" s="2109"/>
      <c r="G10" s="2109"/>
      <c r="H10" s="1846"/>
      <c r="I10" s="1131"/>
      <c r="J10" s="733"/>
      <c r="K10" s="731"/>
      <c r="L10" s="2109"/>
      <c r="M10" s="2109"/>
      <c r="N10" s="1846"/>
      <c r="O10" s="1131"/>
      <c r="P10" s="733"/>
      <c r="Q10" s="731"/>
      <c r="R10" s="2109"/>
      <c r="S10" s="2109"/>
      <c r="T10" s="2125"/>
      <c r="U10" s="1119"/>
      <c r="V10" s="734"/>
      <c r="W10" s="680"/>
      <c r="X10" s="2124"/>
      <c r="Y10" s="2124"/>
      <c r="Z10" s="2125"/>
      <c r="AA10" s="1119"/>
      <c r="AB10" s="734"/>
      <c r="AC10" s="680"/>
      <c r="AD10" s="2124"/>
      <c r="AE10" s="2124"/>
      <c r="AF10" s="2125"/>
      <c r="AG10" s="1119"/>
      <c r="AH10" s="734"/>
      <c r="AI10" s="680"/>
      <c r="AJ10" s="2124"/>
      <c r="AK10" s="2124"/>
      <c r="AL10" s="2112"/>
    </row>
    <row r="11" spans="1:38" ht="19.5" customHeight="1" x14ac:dyDescent="0.15">
      <c r="A11" s="2113" t="s">
        <v>793</v>
      </c>
      <c r="B11" s="2114"/>
      <c r="C11" s="2114"/>
      <c r="D11" s="2114"/>
      <c r="E11" s="2114"/>
      <c r="F11" s="2114"/>
      <c r="G11" s="2114"/>
      <c r="H11" s="2114"/>
      <c r="I11" s="2114"/>
      <c r="J11" s="2114"/>
      <c r="K11" s="2114"/>
      <c r="L11" s="2114"/>
      <c r="M11" s="2114"/>
      <c r="N11" s="2114"/>
      <c r="O11" s="2114"/>
      <c r="P11" s="2114"/>
      <c r="Q11" s="2114"/>
      <c r="R11" s="2114"/>
      <c r="S11" s="2115"/>
      <c r="T11" s="2116" t="s">
        <v>794</v>
      </c>
      <c r="U11" s="2116"/>
      <c r="V11" s="2116"/>
      <c r="W11" s="2116"/>
      <c r="X11" s="2116"/>
      <c r="Y11" s="2116"/>
      <c r="Z11" s="2116"/>
      <c r="AA11" s="2116"/>
      <c r="AB11" s="2116"/>
      <c r="AC11" s="2116"/>
      <c r="AD11" s="2116"/>
      <c r="AE11" s="2116"/>
      <c r="AF11" s="2116"/>
      <c r="AG11" s="2116"/>
      <c r="AH11" s="2116"/>
      <c r="AI11" s="2116"/>
      <c r="AJ11" s="2116"/>
      <c r="AK11" s="2116"/>
      <c r="AL11" s="2117"/>
    </row>
    <row r="12" spans="1:38" ht="19.5" customHeight="1" x14ac:dyDescent="0.15">
      <c r="A12" s="2118" t="s">
        <v>1088</v>
      </c>
      <c r="B12" s="2119"/>
      <c r="C12" s="2120"/>
      <c r="D12" s="2120"/>
      <c r="E12" s="2120"/>
      <c r="F12" s="2120"/>
      <c r="G12" s="2120"/>
      <c r="H12" s="2120"/>
      <c r="I12" s="2120"/>
      <c r="J12" s="2120"/>
      <c r="K12" s="2120"/>
      <c r="L12" s="2120"/>
      <c r="M12" s="2120"/>
      <c r="N12" s="2120"/>
      <c r="O12" s="2120"/>
      <c r="P12" s="2120"/>
      <c r="Q12" s="2120"/>
      <c r="R12" s="2120"/>
      <c r="S12" s="2121"/>
      <c r="T12" s="1779" t="s">
        <v>795</v>
      </c>
      <c r="U12" s="2122"/>
      <c r="V12" s="2122"/>
      <c r="W12" s="2122"/>
      <c r="X12" s="2122"/>
      <c r="Y12" s="2122"/>
      <c r="Z12" s="1032" t="s">
        <v>20</v>
      </c>
      <c r="AA12" s="1032"/>
      <c r="AB12" s="1032"/>
      <c r="AC12" s="1032"/>
      <c r="AD12" s="1032"/>
      <c r="AE12" s="1032"/>
      <c r="AF12" s="1032" t="s">
        <v>159</v>
      </c>
      <c r="AG12" s="1032"/>
      <c r="AH12" s="1032"/>
      <c r="AI12" s="1032"/>
      <c r="AJ12" s="1032"/>
      <c r="AK12" s="1032"/>
      <c r="AL12" s="2123"/>
    </row>
    <row r="13" spans="1:38" ht="19.5" customHeight="1" x14ac:dyDescent="0.15">
      <c r="A13" s="2118"/>
      <c r="B13" s="2119"/>
      <c r="C13" s="2120"/>
      <c r="D13" s="2120"/>
      <c r="E13" s="2120"/>
      <c r="F13" s="2120"/>
      <c r="G13" s="2120"/>
      <c r="H13" s="2120"/>
      <c r="I13" s="2120"/>
      <c r="J13" s="2120"/>
      <c r="K13" s="2120"/>
      <c r="L13" s="2120"/>
      <c r="M13" s="2120"/>
      <c r="N13" s="2120"/>
      <c r="O13" s="2120"/>
      <c r="P13" s="2120"/>
      <c r="Q13" s="2120"/>
      <c r="R13" s="2120"/>
      <c r="S13" s="2121"/>
      <c r="T13" s="1779"/>
      <c r="U13" s="2122"/>
      <c r="V13" s="2122"/>
      <c r="W13" s="2122"/>
      <c r="X13" s="2122"/>
      <c r="Y13" s="2122"/>
      <c r="Z13" s="1032"/>
      <c r="AA13" s="1032"/>
      <c r="AB13" s="1032"/>
      <c r="AC13" s="1032"/>
      <c r="AD13" s="1032"/>
      <c r="AE13" s="1032"/>
      <c r="AF13" s="1032"/>
      <c r="AG13" s="1032"/>
      <c r="AH13" s="1032"/>
      <c r="AI13" s="1032"/>
      <c r="AJ13" s="1032"/>
      <c r="AK13" s="1032"/>
      <c r="AL13" s="2123"/>
    </row>
    <row r="14" spans="1:38" ht="19.5" customHeight="1" x14ac:dyDescent="0.15">
      <c r="A14" s="2118" t="s">
        <v>1089</v>
      </c>
      <c r="B14" s="2119"/>
      <c r="C14" s="2120"/>
      <c r="D14" s="2120"/>
      <c r="E14" s="2120"/>
      <c r="F14" s="2120"/>
      <c r="G14" s="2120"/>
      <c r="H14" s="2120"/>
      <c r="I14" s="2120"/>
      <c r="J14" s="2120"/>
      <c r="K14" s="2120"/>
      <c r="L14" s="2120"/>
      <c r="M14" s="2120"/>
      <c r="N14" s="2120"/>
      <c r="O14" s="2120"/>
      <c r="P14" s="2120"/>
      <c r="Q14" s="2120"/>
      <c r="R14" s="2120"/>
      <c r="S14" s="2121"/>
      <c r="T14" s="828" t="s">
        <v>83</v>
      </c>
      <c r="U14" s="828"/>
      <c r="V14" s="2140"/>
      <c r="W14" s="2140"/>
      <c r="X14" s="2140"/>
      <c r="Y14" s="851" t="s">
        <v>74</v>
      </c>
      <c r="Z14" s="2142"/>
      <c r="AA14" s="2143"/>
      <c r="AB14" s="496" t="s">
        <v>190</v>
      </c>
      <c r="AC14" s="642"/>
      <c r="AD14" s="642"/>
      <c r="AE14" s="497" t="s">
        <v>191</v>
      </c>
      <c r="AF14" s="2126"/>
      <c r="AG14" s="2127"/>
      <c r="AH14" s="2127"/>
      <c r="AI14" s="2127"/>
      <c r="AJ14" s="2127"/>
      <c r="AK14" s="2127"/>
      <c r="AL14" s="2128"/>
    </row>
    <row r="15" spans="1:38" ht="19.5" customHeight="1" thickBot="1" x14ac:dyDescent="0.2">
      <c r="A15" s="2136"/>
      <c r="B15" s="2137"/>
      <c r="C15" s="2138"/>
      <c r="D15" s="2138"/>
      <c r="E15" s="2138"/>
      <c r="F15" s="2138"/>
      <c r="G15" s="2138"/>
      <c r="H15" s="2138"/>
      <c r="I15" s="2138"/>
      <c r="J15" s="2138"/>
      <c r="K15" s="2138"/>
      <c r="L15" s="2138"/>
      <c r="M15" s="2138"/>
      <c r="N15" s="2138"/>
      <c r="O15" s="2138"/>
      <c r="P15" s="2138"/>
      <c r="Q15" s="2138"/>
      <c r="R15" s="2138"/>
      <c r="S15" s="2139"/>
      <c r="T15" s="951"/>
      <c r="U15" s="951"/>
      <c r="V15" s="2141"/>
      <c r="W15" s="2141"/>
      <c r="X15" s="2141"/>
      <c r="Y15" s="958"/>
      <c r="Z15" s="2132"/>
      <c r="AA15" s="2133"/>
      <c r="AB15" s="498" t="s">
        <v>190</v>
      </c>
      <c r="AC15" s="753"/>
      <c r="AD15" s="753"/>
      <c r="AE15" s="499" t="s">
        <v>191</v>
      </c>
      <c r="AF15" s="2129"/>
      <c r="AG15" s="2130"/>
      <c r="AH15" s="2130"/>
      <c r="AI15" s="2130"/>
      <c r="AJ15" s="2130"/>
      <c r="AK15" s="2130"/>
      <c r="AL15" s="2131"/>
    </row>
    <row r="16" spans="1:38" ht="19.5" customHeight="1" x14ac:dyDescent="0.15">
      <c r="K16" s="110"/>
      <c r="W16" s="500"/>
      <c r="X16" s="500"/>
      <c r="Y16" s="500"/>
    </row>
    <row r="17" spans="1:56" ht="19.5" customHeight="1" thickBot="1" x14ac:dyDescent="0.2">
      <c r="A17" s="151" t="s">
        <v>796</v>
      </c>
      <c r="B17" s="468"/>
      <c r="C17" s="468"/>
      <c r="D17" s="468"/>
      <c r="E17" s="468"/>
      <c r="F17" s="468"/>
      <c r="G17" s="468"/>
      <c r="H17" s="468"/>
      <c r="I17" s="468"/>
      <c r="J17" s="468"/>
      <c r="K17" s="468"/>
      <c r="L17" s="468"/>
      <c r="M17" s="468"/>
      <c r="N17" s="468"/>
      <c r="O17" s="468"/>
      <c r="P17" s="468"/>
      <c r="Q17" s="468"/>
      <c r="R17" s="468"/>
      <c r="S17" s="468"/>
      <c r="T17" s="468"/>
      <c r="U17" s="468"/>
      <c r="V17" s="468"/>
      <c r="W17" s="468"/>
      <c r="X17" s="468"/>
      <c r="Y17" s="468"/>
      <c r="Z17" s="151" t="s">
        <v>797</v>
      </c>
      <c r="AA17" s="468"/>
      <c r="AB17" s="468"/>
      <c r="AC17" s="468"/>
      <c r="AD17" s="468"/>
      <c r="AE17" s="468"/>
      <c r="AF17" s="468"/>
      <c r="AG17" s="468"/>
      <c r="AH17" s="468"/>
      <c r="AI17" s="468"/>
      <c r="AJ17" s="468"/>
      <c r="AK17" s="468"/>
      <c r="AL17" s="468"/>
    </row>
    <row r="18" spans="1:56" ht="19.5" customHeight="1" x14ac:dyDescent="0.15">
      <c r="A18" s="698"/>
      <c r="B18" s="617"/>
      <c r="C18" s="1164"/>
      <c r="D18" s="1163" t="s">
        <v>798</v>
      </c>
      <c r="E18" s="617"/>
      <c r="F18" s="617"/>
      <c r="G18" s="617"/>
      <c r="H18" s="1164"/>
      <c r="I18" s="1163" t="s">
        <v>437</v>
      </c>
      <c r="J18" s="617"/>
      <c r="K18" s="617"/>
      <c r="L18" s="617"/>
      <c r="M18" s="617"/>
      <c r="N18" s="617"/>
      <c r="O18" s="617"/>
      <c r="P18" s="617"/>
      <c r="Q18" s="1164"/>
      <c r="R18" s="1163" t="s">
        <v>157</v>
      </c>
      <c r="S18" s="1164"/>
      <c r="T18" s="2134" t="s">
        <v>799</v>
      </c>
      <c r="U18" s="2134"/>
      <c r="V18" s="2134"/>
      <c r="W18" s="2134"/>
      <c r="X18" s="2135"/>
      <c r="Y18" s="468"/>
      <c r="Z18" s="698" t="s">
        <v>160</v>
      </c>
      <c r="AA18" s="617"/>
      <c r="AB18" s="617"/>
      <c r="AC18" s="1164"/>
      <c r="AD18" s="491"/>
      <c r="AE18" s="491"/>
      <c r="AF18" s="618"/>
      <c r="AG18" s="618"/>
      <c r="AH18" s="44" t="s">
        <v>167</v>
      </c>
      <c r="AI18" s="44" t="s">
        <v>800</v>
      </c>
      <c r="AJ18" s="44" t="s">
        <v>168</v>
      </c>
      <c r="AK18" s="491"/>
      <c r="AL18" s="501"/>
    </row>
    <row r="19" spans="1:56" ht="19.5" customHeight="1" x14ac:dyDescent="0.15">
      <c r="A19" s="676" t="s">
        <v>158</v>
      </c>
      <c r="B19" s="677"/>
      <c r="C19" s="678"/>
      <c r="D19" s="502"/>
      <c r="E19" s="726" t="s">
        <v>433</v>
      </c>
      <c r="F19" s="64"/>
      <c r="G19" s="459"/>
      <c r="H19" s="1044" t="s">
        <v>251</v>
      </c>
      <c r="I19" s="2126"/>
      <c r="J19" s="2127"/>
      <c r="K19" s="2127"/>
      <c r="L19" s="2127"/>
      <c r="M19" s="2127"/>
      <c r="N19" s="2127"/>
      <c r="O19" s="2127"/>
      <c r="P19" s="2127"/>
      <c r="Q19" s="2144"/>
      <c r="R19" s="2148"/>
      <c r="S19" s="2149"/>
      <c r="T19" s="459"/>
      <c r="U19" s="726" t="s">
        <v>433</v>
      </c>
      <c r="V19" s="64"/>
      <c r="W19" s="459"/>
      <c r="X19" s="1099" t="s">
        <v>251</v>
      </c>
      <c r="Y19" s="468"/>
      <c r="Z19" s="2152" t="s">
        <v>260</v>
      </c>
      <c r="AA19" s="1032"/>
      <c r="AB19" s="1032"/>
      <c r="AC19" s="1032"/>
      <c r="AD19" s="2009"/>
      <c r="AE19" s="2009"/>
      <c r="AF19" s="2009"/>
      <c r="AG19" s="2009"/>
      <c r="AH19" s="2009"/>
      <c r="AI19" s="2009"/>
      <c r="AJ19" s="2009"/>
      <c r="AK19" s="2009"/>
      <c r="AL19" s="2154"/>
    </row>
    <row r="20" spans="1:56" ht="19.5" customHeight="1" x14ac:dyDescent="0.15">
      <c r="A20" s="709"/>
      <c r="B20" s="628"/>
      <c r="C20" s="651"/>
      <c r="D20" s="503"/>
      <c r="E20" s="627"/>
      <c r="F20" s="67"/>
      <c r="G20" s="504"/>
      <c r="H20" s="1045"/>
      <c r="I20" s="2145"/>
      <c r="J20" s="2146"/>
      <c r="K20" s="2146"/>
      <c r="L20" s="2146"/>
      <c r="M20" s="2146"/>
      <c r="N20" s="2146"/>
      <c r="O20" s="2146"/>
      <c r="P20" s="2146"/>
      <c r="Q20" s="2147"/>
      <c r="R20" s="2150"/>
      <c r="S20" s="2151"/>
      <c r="T20" s="504"/>
      <c r="U20" s="627"/>
      <c r="V20" s="67"/>
      <c r="W20" s="504"/>
      <c r="X20" s="1100"/>
      <c r="Y20" s="468"/>
      <c r="Z20" s="2152"/>
      <c r="AA20" s="1032"/>
      <c r="AB20" s="1032"/>
      <c r="AC20" s="1032"/>
      <c r="AD20" s="2009"/>
      <c r="AE20" s="2009"/>
      <c r="AF20" s="2009"/>
      <c r="AG20" s="2009"/>
      <c r="AH20" s="2009"/>
      <c r="AI20" s="2009"/>
      <c r="AJ20" s="2009"/>
      <c r="AK20" s="2009"/>
      <c r="AL20" s="2154"/>
    </row>
    <row r="21" spans="1:56" s="24" customFormat="1" ht="19.5" customHeight="1" x14ac:dyDescent="0.15">
      <c r="A21" s="730" t="s">
        <v>1101</v>
      </c>
      <c r="B21" s="731"/>
      <c r="C21" s="732"/>
      <c r="D21" s="416"/>
      <c r="E21" s="733" t="s">
        <v>433</v>
      </c>
      <c r="F21" s="70"/>
      <c r="G21" s="456"/>
      <c r="H21" s="1752" t="s">
        <v>251</v>
      </c>
      <c r="I21" s="2166"/>
      <c r="J21" s="2167"/>
      <c r="K21" s="2167"/>
      <c r="L21" s="2167"/>
      <c r="M21" s="2167"/>
      <c r="N21" s="2167"/>
      <c r="O21" s="2167"/>
      <c r="P21" s="2167"/>
      <c r="Q21" s="2168"/>
      <c r="R21" s="2169"/>
      <c r="S21" s="2170"/>
      <c r="T21" s="456"/>
      <c r="U21" s="733" t="s">
        <v>433</v>
      </c>
      <c r="V21" s="70"/>
      <c r="W21" s="456"/>
      <c r="X21" s="1991" t="s">
        <v>251</v>
      </c>
      <c r="Y21" s="468"/>
      <c r="Z21" s="2152"/>
      <c r="AA21" s="1032"/>
      <c r="AB21" s="1032"/>
      <c r="AC21" s="1032"/>
      <c r="AD21" s="2009"/>
      <c r="AE21" s="2009"/>
      <c r="AF21" s="2009"/>
      <c r="AG21" s="2009"/>
      <c r="AH21" s="2009"/>
      <c r="AI21" s="2009"/>
      <c r="AJ21" s="2009"/>
      <c r="AK21" s="2009"/>
      <c r="AL21" s="2154"/>
      <c r="AM21" s="85"/>
      <c r="AN21" s="85"/>
      <c r="AO21" s="85"/>
      <c r="AP21" s="85"/>
      <c r="AQ21" s="85"/>
      <c r="AR21" s="85"/>
      <c r="AS21" s="85"/>
      <c r="AT21" s="85"/>
      <c r="AU21" s="85"/>
      <c r="AV21" s="85"/>
      <c r="AW21" s="85"/>
      <c r="AX21" s="85"/>
      <c r="AY21" s="85"/>
      <c r="AZ21" s="85"/>
      <c r="BA21" s="85"/>
      <c r="BB21" s="85"/>
      <c r="BC21" s="85"/>
      <c r="BD21" s="85"/>
    </row>
    <row r="22" spans="1:56" s="24" customFormat="1" ht="19.5" customHeight="1" thickBot="1" x14ac:dyDescent="0.2">
      <c r="A22" s="730"/>
      <c r="B22" s="731"/>
      <c r="C22" s="732"/>
      <c r="D22" s="416"/>
      <c r="E22" s="733"/>
      <c r="F22" s="70"/>
      <c r="G22" s="456"/>
      <c r="H22" s="1752"/>
      <c r="I22" s="2166"/>
      <c r="J22" s="2167"/>
      <c r="K22" s="2167"/>
      <c r="L22" s="2167"/>
      <c r="M22" s="2167"/>
      <c r="N22" s="2167"/>
      <c r="O22" s="2167"/>
      <c r="P22" s="2167"/>
      <c r="Q22" s="2168"/>
      <c r="R22" s="2169"/>
      <c r="S22" s="2170"/>
      <c r="T22" s="456"/>
      <c r="U22" s="733"/>
      <c r="V22" s="70"/>
      <c r="W22" s="456"/>
      <c r="X22" s="1991"/>
      <c r="Y22" s="468"/>
      <c r="Z22" s="2152"/>
      <c r="AA22" s="1032"/>
      <c r="AB22" s="1032"/>
      <c r="AC22" s="1032"/>
      <c r="AD22" s="2009"/>
      <c r="AE22" s="2009"/>
      <c r="AF22" s="2009"/>
      <c r="AG22" s="2009"/>
      <c r="AH22" s="2009"/>
      <c r="AI22" s="2009"/>
      <c r="AJ22" s="2009"/>
      <c r="AK22" s="2009"/>
      <c r="AL22" s="2154"/>
      <c r="AM22" s="85"/>
      <c r="AN22" s="85"/>
      <c r="AO22" s="85"/>
      <c r="AP22" s="85"/>
      <c r="AQ22" s="85"/>
      <c r="AR22" s="85"/>
      <c r="AS22" s="85"/>
      <c r="AT22" s="85"/>
      <c r="AU22" s="85"/>
      <c r="AV22" s="85"/>
      <c r="AW22" s="85"/>
      <c r="AX22" s="85"/>
      <c r="AY22" s="85"/>
      <c r="AZ22" s="85"/>
      <c r="BA22" s="85"/>
      <c r="BB22" s="85"/>
      <c r="BC22" s="85"/>
      <c r="BD22" s="85"/>
    </row>
    <row r="23" spans="1:56" ht="19.5" customHeight="1" x14ac:dyDescent="0.15">
      <c r="A23" s="1911" t="s">
        <v>801</v>
      </c>
      <c r="B23" s="1912"/>
      <c r="C23" s="1912"/>
      <c r="D23" s="1912"/>
      <c r="E23" s="1912"/>
      <c r="F23" s="1912"/>
      <c r="G23" s="1912"/>
      <c r="H23" s="1912"/>
      <c r="I23" s="1912"/>
      <c r="J23" s="1912"/>
      <c r="K23" s="1912"/>
      <c r="L23" s="1912"/>
      <c r="M23" s="1912"/>
      <c r="N23" s="1912"/>
      <c r="O23" s="1912"/>
      <c r="P23" s="1912"/>
      <c r="Q23" s="1912"/>
      <c r="R23" s="1912"/>
      <c r="S23" s="1912"/>
      <c r="T23" s="1912"/>
      <c r="U23" s="1912"/>
      <c r="V23" s="1912"/>
      <c r="W23" s="1912"/>
      <c r="X23" s="1913"/>
      <c r="Y23" s="468"/>
      <c r="Z23" s="2152"/>
      <c r="AA23" s="1032"/>
      <c r="AB23" s="1032"/>
      <c r="AC23" s="1032"/>
      <c r="AD23" s="2009"/>
      <c r="AE23" s="2009"/>
      <c r="AF23" s="2009"/>
      <c r="AG23" s="2009"/>
      <c r="AH23" s="2009"/>
      <c r="AI23" s="2009"/>
      <c r="AJ23" s="2009"/>
      <c r="AK23" s="2009"/>
      <c r="AL23" s="2154"/>
    </row>
    <row r="24" spans="1:56" ht="19.5" customHeight="1" thickBot="1" x14ac:dyDescent="0.2">
      <c r="A24" s="2157"/>
      <c r="B24" s="683"/>
      <c r="C24" s="683"/>
      <c r="D24" s="683"/>
      <c r="E24" s="683"/>
      <c r="F24" s="683"/>
      <c r="G24" s="683"/>
      <c r="H24" s="683"/>
      <c r="I24" s="683"/>
      <c r="J24" s="683"/>
      <c r="K24" s="683"/>
      <c r="L24" s="683"/>
      <c r="M24" s="683"/>
      <c r="N24" s="683"/>
      <c r="O24" s="683"/>
      <c r="P24" s="683"/>
      <c r="Q24" s="683"/>
      <c r="R24" s="683"/>
      <c r="S24" s="683"/>
      <c r="T24" s="683"/>
      <c r="U24" s="683"/>
      <c r="V24" s="683"/>
      <c r="W24" s="683"/>
      <c r="X24" s="684"/>
      <c r="Y24" s="468"/>
      <c r="Z24" s="2153"/>
      <c r="AA24" s="1156"/>
      <c r="AB24" s="1156"/>
      <c r="AC24" s="1156"/>
      <c r="AD24" s="2155"/>
      <c r="AE24" s="2155"/>
      <c r="AF24" s="2155"/>
      <c r="AG24" s="2155"/>
      <c r="AH24" s="2155"/>
      <c r="AI24" s="2155"/>
      <c r="AJ24" s="2155"/>
      <c r="AK24" s="2155"/>
      <c r="AL24" s="2156"/>
    </row>
    <row r="25" spans="1:56" ht="19.5" customHeight="1" thickBot="1" x14ac:dyDescent="0.2">
      <c r="A25" s="2158"/>
      <c r="B25" s="1088"/>
      <c r="C25" s="1088"/>
      <c r="D25" s="1088"/>
      <c r="E25" s="1088"/>
      <c r="F25" s="1088"/>
      <c r="G25" s="1088"/>
      <c r="H25" s="1088"/>
      <c r="I25" s="1088"/>
      <c r="J25" s="1088"/>
      <c r="K25" s="1088"/>
      <c r="L25" s="1088"/>
      <c r="M25" s="1088"/>
      <c r="N25" s="1088"/>
      <c r="O25" s="1088"/>
      <c r="P25" s="1088"/>
      <c r="Q25" s="1088"/>
      <c r="R25" s="1088"/>
      <c r="S25" s="1088"/>
      <c r="T25" s="1088"/>
      <c r="U25" s="1088"/>
      <c r="V25" s="1088"/>
      <c r="W25" s="1088"/>
      <c r="X25" s="1091"/>
      <c r="Y25" s="468"/>
      <c r="Z25" s="151" t="s">
        <v>802</v>
      </c>
      <c r="AA25" s="468"/>
      <c r="AB25" s="468"/>
      <c r="AC25" s="468"/>
      <c r="AD25" s="468"/>
      <c r="AE25" s="468"/>
      <c r="AF25" s="53"/>
      <c r="AG25" s="53"/>
      <c r="AH25" s="53"/>
      <c r="AI25" s="53"/>
      <c r="AJ25" s="53"/>
      <c r="AK25" s="53"/>
      <c r="AL25" s="468"/>
    </row>
    <row r="26" spans="1:56" ht="19.5" customHeight="1" x14ac:dyDescent="0.15">
      <c r="A26" s="2158"/>
      <c r="B26" s="1088"/>
      <c r="C26" s="1088"/>
      <c r="D26" s="1088"/>
      <c r="E26" s="1088"/>
      <c r="F26" s="1088"/>
      <c r="G26" s="1088"/>
      <c r="H26" s="1088"/>
      <c r="I26" s="1088"/>
      <c r="J26" s="1088"/>
      <c r="K26" s="1088"/>
      <c r="L26" s="1088"/>
      <c r="M26" s="1088"/>
      <c r="N26" s="1088"/>
      <c r="O26" s="1088"/>
      <c r="P26" s="1088"/>
      <c r="Q26" s="1088"/>
      <c r="R26" s="1088"/>
      <c r="S26" s="1088"/>
      <c r="T26" s="1088"/>
      <c r="U26" s="1088"/>
      <c r="V26" s="1088"/>
      <c r="W26" s="1088"/>
      <c r="X26" s="1091"/>
      <c r="Y26" s="468"/>
      <c r="Z26" s="706" t="s">
        <v>803</v>
      </c>
      <c r="AA26" s="707"/>
      <c r="AB26" s="707"/>
      <c r="AC26" s="708"/>
      <c r="AD26" s="368"/>
      <c r="AE26" s="368"/>
      <c r="AF26" s="450"/>
      <c r="AG26" s="1787" t="s">
        <v>433</v>
      </c>
      <c r="AH26" s="368"/>
      <c r="AI26" s="450"/>
      <c r="AJ26" s="1787" t="s">
        <v>251</v>
      </c>
      <c r="AK26" s="368"/>
      <c r="AL26" s="479"/>
    </row>
    <row r="27" spans="1:56" s="3" customFormat="1" ht="19.5" customHeight="1" x14ac:dyDescent="0.15">
      <c r="A27" s="2158"/>
      <c r="B27" s="1088"/>
      <c r="C27" s="1088"/>
      <c r="D27" s="1088"/>
      <c r="E27" s="1088"/>
      <c r="F27" s="1088"/>
      <c r="G27" s="1088"/>
      <c r="H27" s="1088"/>
      <c r="I27" s="1088"/>
      <c r="J27" s="1088"/>
      <c r="K27" s="1088"/>
      <c r="L27" s="1088"/>
      <c r="M27" s="1088"/>
      <c r="N27" s="1088"/>
      <c r="O27" s="1088"/>
      <c r="P27" s="1088"/>
      <c r="Q27" s="1088"/>
      <c r="R27" s="1088"/>
      <c r="S27" s="1088"/>
      <c r="T27" s="1088"/>
      <c r="U27" s="1088"/>
      <c r="V27" s="1088"/>
      <c r="W27" s="1088"/>
      <c r="X27" s="1091"/>
      <c r="Y27" s="468"/>
      <c r="Z27" s="709"/>
      <c r="AA27" s="628"/>
      <c r="AB27" s="628"/>
      <c r="AC27" s="651"/>
      <c r="AD27" s="67"/>
      <c r="AE27" s="67"/>
      <c r="AF27" s="504"/>
      <c r="AG27" s="627"/>
      <c r="AH27" s="67"/>
      <c r="AI27" s="504"/>
      <c r="AJ27" s="627"/>
      <c r="AK27" s="67"/>
      <c r="AL27" s="68"/>
      <c r="AM27" s="27"/>
      <c r="AN27" s="27"/>
      <c r="AO27" s="27"/>
      <c r="AP27" s="27"/>
      <c r="AQ27" s="27"/>
      <c r="AR27" s="27"/>
      <c r="AS27" s="27"/>
      <c r="AT27" s="27"/>
      <c r="AU27" s="27"/>
      <c r="AV27" s="27"/>
      <c r="AW27" s="27"/>
      <c r="AX27" s="27"/>
      <c r="AY27" s="27"/>
      <c r="AZ27" s="27"/>
      <c r="BA27" s="27"/>
      <c r="BB27" s="27"/>
      <c r="BC27" s="27"/>
      <c r="BD27" s="27"/>
    </row>
    <row r="28" spans="1:56" ht="19.5" customHeight="1" x14ac:dyDescent="0.15">
      <c r="A28" s="2158"/>
      <c r="B28" s="1088"/>
      <c r="C28" s="1088"/>
      <c r="D28" s="1088"/>
      <c r="E28" s="1088"/>
      <c r="F28" s="1088"/>
      <c r="G28" s="1088"/>
      <c r="H28" s="1088"/>
      <c r="I28" s="1088"/>
      <c r="J28" s="1088"/>
      <c r="K28" s="1088"/>
      <c r="L28" s="1088"/>
      <c r="M28" s="1088"/>
      <c r="N28" s="1088"/>
      <c r="O28" s="1088"/>
      <c r="P28" s="1088"/>
      <c r="Q28" s="1088"/>
      <c r="R28" s="1088"/>
      <c r="S28" s="1088"/>
      <c r="T28" s="1088"/>
      <c r="U28" s="1088"/>
      <c r="V28" s="1088"/>
      <c r="W28" s="1088"/>
      <c r="X28" s="1091"/>
      <c r="Y28" s="468"/>
      <c r="Z28" s="2160" t="s">
        <v>804</v>
      </c>
      <c r="AA28" s="2161"/>
      <c r="AB28" s="2161"/>
      <c r="AC28" s="2162"/>
      <c r="AD28" s="64"/>
      <c r="AE28" s="64"/>
      <c r="AF28" s="459"/>
      <c r="AG28" s="726" t="s">
        <v>433</v>
      </c>
      <c r="AH28" s="64"/>
      <c r="AI28" s="459"/>
      <c r="AJ28" s="726" t="s">
        <v>251</v>
      </c>
      <c r="AK28" s="64"/>
      <c r="AL28" s="66"/>
    </row>
    <row r="29" spans="1:56" ht="19.5" customHeight="1" thickBot="1" x14ac:dyDescent="0.2">
      <c r="A29" s="2159"/>
      <c r="B29" s="686"/>
      <c r="C29" s="686"/>
      <c r="D29" s="686"/>
      <c r="E29" s="686"/>
      <c r="F29" s="686"/>
      <c r="G29" s="686"/>
      <c r="H29" s="686"/>
      <c r="I29" s="686"/>
      <c r="J29" s="686"/>
      <c r="K29" s="686"/>
      <c r="L29" s="686"/>
      <c r="M29" s="686"/>
      <c r="N29" s="686"/>
      <c r="O29" s="686"/>
      <c r="P29" s="686"/>
      <c r="Q29" s="686"/>
      <c r="R29" s="686"/>
      <c r="S29" s="686"/>
      <c r="T29" s="686"/>
      <c r="U29" s="686"/>
      <c r="V29" s="686"/>
      <c r="W29" s="686"/>
      <c r="X29" s="687"/>
      <c r="Y29" s="468"/>
      <c r="Z29" s="2163"/>
      <c r="AA29" s="2164"/>
      <c r="AB29" s="2164"/>
      <c r="AC29" s="2165"/>
      <c r="AD29" s="73"/>
      <c r="AE29" s="73"/>
      <c r="AF29" s="233"/>
      <c r="AG29" s="734"/>
      <c r="AH29" s="73"/>
      <c r="AI29" s="233"/>
      <c r="AJ29" s="734"/>
      <c r="AK29" s="73"/>
      <c r="AL29" s="75"/>
    </row>
    <row r="30" spans="1:56" ht="19.5" customHeight="1" x14ac:dyDescent="0.15">
      <c r="A30" s="505"/>
      <c r="B30" s="506"/>
      <c r="C30" s="506"/>
      <c r="D30" s="506"/>
      <c r="E30" s="506"/>
      <c r="F30" s="506"/>
      <c r="G30" s="506"/>
      <c r="H30" s="506"/>
      <c r="I30" s="506"/>
      <c r="J30" s="506"/>
      <c r="K30" s="506"/>
      <c r="L30" s="506"/>
      <c r="M30" s="506"/>
      <c r="N30" s="506"/>
      <c r="O30" s="506"/>
      <c r="P30" s="506"/>
      <c r="Q30" s="506"/>
      <c r="R30" s="506"/>
      <c r="S30" s="506"/>
      <c r="T30" s="506"/>
      <c r="U30" s="506"/>
      <c r="V30" s="506"/>
      <c r="W30" s="506"/>
      <c r="X30" s="506"/>
      <c r="Y30" s="468"/>
      <c r="Z30" s="63"/>
      <c r="AA30" s="63"/>
      <c r="AB30" s="63"/>
      <c r="AC30" s="63"/>
      <c r="AD30" s="53"/>
      <c r="AE30" s="53"/>
      <c r="AF30" s="507"/>
      <c r="AG30" s="76"/>
      <c r="AH30" s="53"/>
      <c r="AI30" s="507"/>
      <c r="AJ30" s="76"/>
      <c r="AK30" s="53"/>
      <c r="AL30" s="53"/>
    </row>
    <row r="31" spans="1:56" ht="19.5" customHeight="1" thickBot="1" x14ac:dyDescent="0.2">
      <c r="A31" s="151" t="s">
        <v>805</v>
      </c>
      <c r="B31" s="468"/>
      <c r="C31" s="468"/>
      <c r="D31" s="468"/>
      <c r="E31" s="468"/>
      <c r="F31" s="468"/>
      <c r="G31" s="468"/>
      <c r="H31" s="468"/>
      <c r="I31" s="468"/>
      <c r="J31" s="468"/>
      <c r="K31" s="468"/>
      <c r="L31" s="468"/>
      <c r="M31" s="468"/>
      <c r="N31" s="468"/>
      <c r="O31" s="468"/>
      <c r="P31" s="468"/>
      <c r="R31" s="468"/>
      <c r="S31" s="468"/>
      <c r="T31" s="468"/>
      <c r="U31" s="52" t="s">
        <v>806</v>
      </c>
      <c r="V31" s="468"/>
      <c r="W31" s="468"/>
      <c r="X31" s="468"/>
      <c r="Y31" s="468"/>
      <c r="Z31" s="53"/>
      <c r="AA31" s="53"/>
      <c r="AB31" s="53"/>
      <c r="AC31" s="91"/>
      <c r="AD31" s="91"/>
      <c r="AE31" s="91"/>
      <c r="AF31" s="91"/>
      <c r="AG31" s="91"/>
      <c r="AH31" s="468"/>
      <c r="AI31" s="468"/>
      <c r="AJ31" s="468"/>
      <c r="AK31" s="468"/>
      <c r="AL31" s="468"/>
    </row>
    <row r="32" spans="1:56" ht="19.5" customHeight="1" x14ac:dyDescent="0.15">
      <c r="A32" s="2171"/>
      <c r="B32" s="2172"/>
      <c r="C32" s="2172"/>
      <c r="D32" s="2172"/>
      <c r="E32" s="2172"/>
      <c r="F32" s="2172"/>
      <c r="G32" s="2172"/>
      <c r="H32" s="2172"/>
      <c r="I32" s="2172"/>
      <c r="J32" s="2172"/>
      <c r="K32" s="2172"/>
      <c r="L32" s="2172"/>
      <c r="M32" s="2172"/>
      <c r="N32" s="2172"/>
      <c r="O32" s="2172"/>
      <c r="P32" s="2172"/>
      <c r="Q32" s="2172"/>
      <c r="R32" s="2172"/>
      <c r="S32" s="2173"/>
      <c r="T32" s="53"/>
      <c r="U32" s="953" t="s">
        <v>21</v>
      </c>
      <c r="V32" s="949"/>
      <c r="W32" s="954"/>
      <c r="X32" s="450"/>
      <c r="Y32" s="1787" t="s">
        <v>433</v>
      </c>
      <c r="Z32" s="368"/>
      <c r="AA32" s="368"/>
      <c r="AB32" s="450"/>
      <c r="AC32" s="1896" t="s">
        <v>251</v>
      </c>
      <c r="AD32" s="949" t="s">
        <v>21</v>
      </c>
      <c r="AE32" s="949"/>
      <c r="AF32" s="954"/>
      <c r="AG32" s="450"/>
      <c r="AH32" s="1787" t="s">
        <v>433</v>
      </c>
      <c r="AI32" s="368"/>
      <c r="AJ32" s="368"/>
      <c r="AK32" s="450"/>
      <c r="AL32" s="1818" t="s">
        <v>251</v>
      </c>
    </row>
    <row r="33" spans="1:38" ht="19.5" customHeight="1" x14ac:dyDescent="0.15">
      <c r="A33" s="2158"/>
      <c r="B33" s="1088"/>
      <c r="C33" s="1088"/>
      <c r="D33" s="1088"/>
      <c r="E33" s="1088"/>
      <c r="F33" s="1088"/>
      <c r="G33" s="1088"/>
      <c r="H33" s="1088"/>
      <c r="I33" s="1088"/>
      <c r="J33" s="1088"/>
      <c r="K33" s="1088"/>
      <c r="L33" s="1088"/>
      <c r="M33" s="1088"/>
      <c r="N33" s="1088"/>
      <c r="O33" s="1088"/>
      <c r="P33" s="1088"/>
      <c r="Q33" s="1088"/>
      <c r="R33" s="1088"/>
      <c r="S33" s="1091"/>
      <c r="T33" s="53"/>
      <c r="U33" s="955"/>
      <c r="V33" s="834"/>
      <c r="W33" s="853"/>
      <c r="X33" s="504"/>
      <c r="Y33" s="627"/>
      <c r="Z33" s="67"/>
      <c r="AA33" s="67"/>
      <c r="AB33" s="504"/>
      <c r="AC33" s="1045"/>
      <c r="AD33" s="834"/>
      <c r="AE33" s="834"/>
      <c r="AF33" s="853"/>
      <c r="AG33" s="456"/>
      <c r="AH33" s="627"/>
      <c r="AI33" s="70"/>
      <c r="AJ33" s="70"/>
      <c r="AK33" s="504"/>
      <c r="AL33" s="1100"/>
    </row>
    <row r="34" spans="1:38" ht="19.5" customHeight="1" x14ac:dyDescent="0.15">
      <c r="A34" s="2158"/>
      <c r="B34" s="1088"/>
      <c r="C34" s="1088"/>
      <c r="D34" s="1088"/>
      <c r="E34" s="1088"/>
      <c r="F34" s="1088"/>
      <c r="G34" s="1088"/>
      <c r="H34" s="1088"/>
      <c r="I34" s="1088"/>
      <c r="J34" s="1088"/>
      <c r="K34" s="1088"/>
      <c r="L34" s="1088"/>
      <c r="M34" s="1088"/>
      <c r="N34" s="1088"/>
      <c r="O34" s="1088"/>
      <c r="P34" s="1088"/>
      <c r="Q34" s="1088"/>
      <c r="R34" s="1088"/>
      <c r="S34" s="1091"/>
      <c r="T34" s="53"/>
      <c r="U34" s="676" t="s">
        <v>807</v>
      </c>
      <c r="V34" s="677"/>
      <c r="W34" s="678"/>
      <c r="X34" s="726"/>
      <c r="Y34" s="726"/>
      <c r="Z34" s="726"/>
      <c r="AA34" s="726"/>
      <c r="AB34" s="726"/>
      <c r="AC34" s="1044"/>
      <c r="AD34" s="677" t="s">
        <v>20</v>
      </c>
      <c r="AE34" s="677"/>
      <c r="AF34" s="678"/>
      <c r="AG34" s="1043"/>
      <c r="AH34" s="726"/>
      <c r="AI34" s="677" t="s">
        <v>190</v>
      </c>
      <c r="AJ34" s="726"/>
      <c r="AK34" s="726"/>
      <c r="AL34" s="1101" t="s">
        <v>191</v>
      </c>
    </row>
    <row r="35" spans="1:38" ht="19.5" customHeight="1" thickBot="1" x14ac:dyDescent="0.2">
      <c r="A35" s="2159"/>
      <c r="B35" s="686"/>
      <c r="C35" s="686"/>
      <c r="D35" s="686"/>
      <c r="E35" s="686"/>
      <c r="F35" s="686"/>
      <c r="G35" s="686"/>
      <c r="H35" s="686"/>
      <c r="I35" s="686"/>
      <c r="J35" s="686"/>
      <c r="K35" s="686"/>
      <c r="L35" s="686"/>
      <c r="M35" s="686"/>
      <c r="N35" s="686"/>
      <c r="O35" s="686"/>
      <c r="P35" s="686"/>
      <c r="Q35" s="686"/>
      <c r="R35" s="686"/>
      <c r="S35" s="687"/>
      <c r="T35" s="53"/>
      <c r="U35" s="679"/>
      <c r="V35" s="680"/>
      <c r="W35" s="681"/>
      <c r="X35" s="734"/>
      <c r="Y35" s="734"/>
      <c r="Z35" s="734"/>
      <c r="AA35" s="734"/>
      <c r="AB35" s="734"/>
      <c r="AC35" s="1132"/>
      <c r="AD35" s="680"/>
      <c r="AE35" s="680"/>
      <c r="AF35" s="681"/>
      <c r="AG35" s="1119"/>
      <c r="AH35" s="734"/>
      <c r="AI35" s="680"/>
      <c r="AJ35" s="734"/>
      <c r="AK35" s="734"/>
      <c r="AL35" s="1195"/>
    </row>
    <row r="36" spans="1:38" ht="19.5" customHeight="1" x14ac:dyDescent="0.15">
      <c r="P36" s="468"/>
      <c r="Q36" s="468"/>
      <c r="R36" s="468"/>
      <c r="S36" s="468"/>
      <c r="T36" s="468"/>
      <c r="U36" s="468"/>
      <c r="V36" s="468"/>
      <c r="W36" s="468"/>
      <c r="X36" s="468"/>
      <c r="Y36" s="468"/>
      <c r="Z36" s="468"/>
      <c r="AA36" s="468"/>
      <c r="AB36" s="468"/>
      <c r="AC36" s="468"/>
      <c r="AD36" s="468"/>
      <c r="AE36" s="468"/>
      <c r="AF36" s="468"/>
      <c r="AG36" s="468"/>
      <c r="AH36" s="468"/>
      <c r="AI36" s="468"/>
      <c r="AJ36" s="468"/>
      <c r="AK36" s="468"/>
      <c r="AL36" s="468"/>
    </row>
    <row r="37" spans="1:38" ht="19.5" customHeight="1" x14ac:dyDescent="0.15">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row>
    <row r="38" spans="1:38" ht="19.5" customHeight="1" x14ac:dyDescent="0.15"/>
    <row r="39" spans="1:38" ht="19.5" customHeight="1" x14ac:dyDescent="0.15"/>
    <row r="40" spans="1:38" ht="19.5" customHeight="1" x14ac:dyDescent="0.15"/>
    <row r="41" spans="1:38" ht="19.5" customHeight="1" x14ac:dyDescent="0.15"/>
    <row r="42" spans="1:38" ht="19.5" customHeight="1" x14ac:dyDescent="0.15"/>
    <row r="43" spans="1:38" ht="19.5" customHeight="1" x14ac:dyDescent="0.15"/>
    <row r="44" spans="1:38" ht="19.5" customHeight="1" x14ac:dyDescent="0.15"/>
    <row r="45" spans="1:38" ht="19.5" customHeight="1" x14ac:dyDescent="0.15"/>
    <row r="46" spans="1:38" ht="19.5" customHeight="1" x14ac:dyDescent="0.15"/>
    <row r="47" spans="1:38" ht="19.5" customHeight="1" x14ac:dyDescent="0.15"/>
    <row r="48" spans="1:38" ht="19.5" customHeight="1" x14ac:dyDescent="0.15"/>
    <row r="49" ht="19.5" customHeight="1" x14ac:dyDescent="0.15"/>
    <row r="50" ht="19.5" customHeight="1" x14ac:dyDescent="0.15"/>
    <row r="51" ht="19.5" customHeight="1" x14ac:dyDescent="0.15"/>
    <row r="52" ht="19.5" customHeight="1" x14ac:dyDescent="0.15"/>
    <row r="53" ht="19.5" customHeight="1" x14ac:dyDescent="0.15"/>
    <row r="54" ht="19.5" customHeight="1" x14ac:dyDescent="0.15"/>
    <row r="55" ht="19.5" customHeight="1" x14ac:dyDescent="0.15"/>
    <row r="56" ht="19.5" customHeight="1" x14ac:dyDescent="0.15"/>
    <row r="57" ht="19.5" customHeight="1" x14ac:dyDescent="0.15"/>
    <row r="58" ht="19.5" customHeight="1" x14ac:dyDescent="0.15"/>
    <row r="59" ht="19.5" customHeight="1" x14ac:dyDescent="0.15"/>
    <row r="60" ht="19.5" customHeight="1" x14ac:dyDescent="0.15"/>
    <row r="61" ht="19.5" customHeight="1" x14ac:dyDescent="0.15"/>
    <row r="62" ht="19.5" customHeight="1" x14ac:dyDescent="0.15"/>
    <row r="63" ht="19.5" customHeight="1" x14ac:dyDescent="0.15"/>
    <row r="64"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sheetData>
  <sheetProtection selectLockedCells="1"/>
  <mergeCells count="107">
    <mergeCell ref="AL32:AL33"/>
    <mergeCell ref="U34:W35"/>
    <mergeCell ref="X34:AC35"/>
    <mergeCell ref="AD34:AF35"/>
    <mergeCell ref="AG34:AH35"/>
    <mergeCell ref="AI34:AI35"/>
    <mergeCell ref="AJ34:AK35"/>
    <mergeCell ref="AL34:AL35"/>
    <mergeCell ref="A32:S35"/>
    <mergeCell ref="U32:W33"/>
    <mergeCell ref="Y32:Y33"/>
    <mergeCell ref="AC32:AC33"/>
    <mergeCell ref="AD32:AF33"/>
    <mergeCell ref="AH32:AH33"/>
    <mergeCell ref="A19:C20"/>
    <mergeCell ref="E19:E20"/>
    <mergeCell ref="H19:H20"/>
    <mergeCell ref="I19:Q20"/>
    <mergeCell ref="R19:S20"/>
    <mergeCell ref="U19:U20"/>
    <mergeCell ref="X19:X20"/>
    <mergeCell ref="Z19:AC24"/>
    <mergeCell ref="AD19:AL24"/>
    <mergeCell ref="X21:X22"/>
    <mergeCell ref="A23:X23"/>
    <mergeCell ref="A24:X29"/>
    <mergeCell ref="Z26:AC27"/>
    <mergeCell ref="AG26:AG27"/>
    <mergeCell ref="AJ26:AJ27"/>
    <mergeCell ref="Z28:AC29"/>
    <mergeCell ref="AG28:AG29"/>
    <mergeCell ref="AJ28:AJ29"/>
    <mergeCell ref="A21:C22"/>
    <mergeCell ref="E21:E22"/>
    <mergeCell ref="H21:H22"/>
    <mergeCell ref="I21:Q22"/>
    <mergeCell ref="R21:S22"/>
    <mergeCell ref="U21:U22"/>
    <mergeCell ref="AC14:AD14"/>
    <mergeCell ref="AF14:AL15"/>
    <mergeCell ref="Z15:AA15"/>
    <mergeCell ref="AC15:AD15"/>
    <mergeCell ref="A18:C18"/>
    <mergeCell ref="D18:H18"/>
    <mergeCell ref="I18:Q18"/>
    <mergeCell ref="R18:S18"/>
    <mergeCell ref="T18:X18"/>
    <mergeCell ref="Z18:AC18"/>
    <mergeCell ref="A14:B15"/>
    <mergeCell ref="C14:S15"/>
    <mergeCell ref="T14:U15"/>
    <mergeCell ref="V14:X15"/>
    <mergeCell ref="Y14:Y15"/>
    <mergeCell ref="Z14:AA14"/>
    <mergeCell ref="AF18:AG18"/>
    <mergeCell ref="A11:S11"/>
    <mergeCell ref="T11:AL11"/>
    <mergeCell ref="A12:B13"/>
    <mergeCell ref="C12:S13"/>
    <mergeCell ref="T12:Y13"/>
    <mergeCell ref="Z12:AE13"/>
    <mergeCell ref="AF12:AL13"/>
    <mergeCell ref="AC9:AC10"/>
    <mergeCell ref="AD9:AE10"/>
    <mergeCell ref="AF9:AF10"/>
    <mergeCell ref="AG9:AH10"/>
    <mergeCell ref="AI9:AI10"/>
    <mergeCell ref="AJ9:AK10"/>
    <mergeCell ref="T9:T10"/>
    <mergeCell ref="U9:V10"/>
    <mergeCell ref="W9:W10"/>
    <mergeCell ref="X9:Y10"/>
    <mergeCell ref="Z9:Z10"/>
    <mergeCell ref="AA9:AB10"/>
    <mergeCell ref="K9:K10"/>
    <mergeCell ref="L9:M10"/>
    <mergeCell ref="N9:N10"/>
    <mergeCell ref="O9:P10"/>
    <mergeCell ref="A7:AL7"/>
    <mergeCell ref="A8:B8"/>
    <mergeCell ref="C8:H8"/>
    <mergeCell ref="I8:N8"/>
    <mergeCell ref="O8:T8"/>
    <mergeCell ref="U8:Z8"/>
    <mergeCell ref="AA8:AF8"/>
    <mergeCell ref="AG8:AL8"/>
    <mergeCell ref="Q9:Q10"/>
    <mergeCell ref="R9:S10"/>
    <mergeCell ref="A9:B10"/>
    <mergeCell ref="C9:D10"/>
    <mergeCell ref="E9:E10"/>
    <mergeCell ref="F9:G10"/>
    <mergeCell ref="H9:H10"/>
    <mergeCell ref="I9:J10"/>
    <mergeCell ref="AL9:AL10"/>
    <mergeCell ref="A4:AL4"/>
    <mergeCell ref="A5:C6"/>
    <mergeCell ref="E5:H6"/>
    <mergeCell ref="J5:M6"/>
    <mergeCell ref="N5:S6"/>
    <mergeCell ref="U5:W6"/>
    <mergeCell ref="X5:X6"/>
    <mergeCell ref="Y5:Y6"/>
    <mergeCell ref="Z5:AB6"/>
    <mergeCell ref="AC5:AC6"/>
    <mergeCell ref="AH5:AK6"/>
    <mergeCell ref="AD5:AD6"/>
  </mergeCells>
  <phoneticPr fontId="3"/>
  <dataValidations count="1">
    <dataValidation type="list" allowBlank="1" showInputMessage="1" showErrorMessage="1" sqref="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WVQ983061:WVR983062 JE21:JF22 TA21:TB22 ACW21:ACX22 AMS21:AMT22 AWO21:AWP22 BGK21:BGL22 BQG21:BQH22 CAC21:CAD22 CJY21:CJZ22 CTU21:CTV22 DDQ21:DDR22 DNM21:DNN22 DXI21:DXJ22 EHE21:EHF22 ERA21:ERB22 FAW21:FAX22 FKS21:FKT22 FUO21:FUP22 GEK21:GEL22 GOG21:GOH22 GYC21:GYD22 HHY21:HHZ22 HRU21:HRV22 IBQ21:IBR22 ILM21:ILN22 IVI21:IVJ22 JFE21:JFF22 JPA21:JPB22 JYW21:JYX22 KIS21:KIT22 KSO21:KSP22 LCK21:LCL22 LMG21:LMH22 LWC21:LWD22 MFY21:MFZ22 MPU21:MPV22 MZQ21:MZR22 NJM21:NJN22 NTI21:NTJ22 ODE21:ODF22 ONA21:ONB22 OWW21:OWX22 PGS21:PGT22 PQO21:PQP22 QAK21:QAL22 QKG21:QKH22 QUC21:QUD22 RDY21:RDZ22 RNU21:RNV22 RXQ21:RXR22 SHM21:SHN22 SRI21:SRJ22 TBE21:TBF22 TLA21:TLB22 TUW21:TUX22 UES21:UET22 UOO21:UOP22 UYK21:UYL22 VIG21:VIH22 VSC21:VSD22 WBY21:WBZ22 WLU21:WLV22 WVQ21:WVR22 I65557:J65558 JE65557:JF65558 TA65557:TB65558 ACW65557:ACX65558 AMS65557:AMT65558 AWO65557:AWP65558 BGK65557:BGL65558 BQG65557:BQH65558 CAC65557:CAD65558 CJY65557:CJZ65558 CTU65557:CTV65558 DDQ65557:DDR65558 DNM65557:DNN65558 DXI65557:DXJ65558 EHE65557:EHF65558 ERA65557:ERB65558 FAW65557:FAX65558 FKS65557:FKT65558 FUO65557:FUP65558 GEK65557:GEL65558 GOG65557:GOH65558 GYC65557:GYD65558 HHY65557:HHZ65558 HRU65557:HRV65558 IBQ65557:IBR65558 ILM65557:ILN65558 IVI65557:IVJ65558 JFE65557:JFF65558 JPA65557:JPB65558 JYW65557:JYX65558 KIS65557:KIT65558 KSO65557:KSP65558 LCK65557:LCL65558 LMG65557:LMH65558 LWC65557:LWD65558 MFY65557:MFZ65558 MPU65557:MPV65558 MZQ65557:MZR65558 NJM65557:NJN65558 NTI65557:NTJ65558 ODE65557:ODF65558 ONA65557:ONB65558 OWW65557:OWX65558 PGS65557:PGT65558 PQO65557:PQP65558 QAK65557:QAL65558 QKG65557:QKH65558 QUC65557:QUD65558 RDY65557:RDZ65558 RNU65557:RNV65558 RXQ65557:RXR65558 SHM65557:SHN65558 SRI65557:SRJ65558 TBE65557:TBF65558 TLA65557:TLB65558 TUW65557:TUX65558 UES65557:UET65558 UOO65557:UOP65558 UYK65557:UYL65558 VIG65557:VIH65558 VSC65557:VSD65558 WBY65557:WBZ65558 WLU65557:WLV65558 WVQ65557:WVR65558 I131093:J131094 JE131093:JF131094 TA131093:TB131094 ACW131093:ACX131094 AMS131093:AMT131094 AWO131093:AWP131094 BGK131093:BGL131094 BQG131093:BQH131094 CAC131093:CAD131094 CJY131093:CJZ131094 CTU131093:CTV131094 DDQ131093:DDR131094 DNM131093:DNN131094 DXI131093:DXJ131094 EHE131093:EHF131094 ERA131093:ERB131094 FAW131093:FAX131094 FKS131093:FKT131094 FUO131093:FUP131094 GEK131093:GEL131094 GOG131093:GOH131094 GYC131093:GYD131094 HHY131093:HHZ131094 HRU131093:HRV131094 IBQ131093:IBR131094 ILM131093:ILN131094 IVI131093:IVJ131094 JFE131093:JFF131094 JPA131093:JPB131094 JYW131093:JYX131094 KIS131093:KIT131094 KSO131093:KSP131094 LCK131093:LCL131094 LMG131093:LMH131094 LWC131093:LWD131094 MFY131093:MFZ131094 MPU131093:MPV131094 MZQ131093:MZR131094 NJM131093:NJN131094 NTI131093:NTJ131094 ODE131093:ODF131094 ONA131093:ONB131094 OWW131093:OWX131094 PGS131093:PGT131094 PQO131093:PQP131094 QAK131093:QAL131094 QKG131093:QKH131094 QUC131093:QUD131094 RDY131093:RDZ131094 RNU131093:RNV131094 RXQ131093:RXR131094 SHM131093:SHN131094 SRI131093:SRJ131094 TBE131093:TBF131094 TLA131093:TLB131094 TUW131093:TUX131094 UES131093:UET131094 UOO131093:UOP131094 UYK131093:UYL131094 VIG131093:VIH131094 VSC131093:VSD131094 WBY131093:WBZ131094 WLU131093:WLV131094 WVQ131093:WVR131094 I196629:J196630 JE196629:JF196630 TA196629:TB196630 ACW196629:ACX196630 AMS196629:AMT196630 AWO196629:AWP196630 BGK196629:BGL196630 BQG196629:BQH196630 CAC196629:CAD196630 CJY196629:CJZ196630 CTU196629:CTV196630 DDQ196629:DDR196630 DNM196629:DNN196630 DXI196629:DXJ196630 EHE196629:EHF196630 ERA196629:ERB196630 FAW196629:FAX196630 FKS196629:FKT196630 FUO196629:FUP196630 GEK196629:GEL196630 GOG196629:GOH196630 GYC196629:GYD196630 HHY196629:HHZ196630 HRU196629:HRV196630 IBQ196629:IBR196630 ILM196629:ILN196630 IVI196629:IVJ196630 JFE196629:JFF196630 JPA196629:JPB196630 JYW196629:JYX196630 KIS196629:KIT196630 KSO196629:KSP196630 LCK196629:LCL196630 LMG196629:LMH196630 LWC196629:LWD196630 MFY196629:MFZ196630 MPU196629:MPV196630 MZQ196629:MZR196630 NJM196629:NJN196630 NTI196629:NTJ196630 ODE196629:ODF196630 ONA196629:ONB196630 OWW196629:OWX196630 PGS196629:PGT196630 PQO196629:PQP196630 QAK196629:QAL196630 QKG196629:QKH196630 QUC196629:QUD196630 RDY196629:RDZ196630 RNU196629:RNV196630 RXQ196629:RXR196630 SHM196629:SHN196630 SRI196629:SRJ196630 TBE196629:TBF196630 TLA196629:TLB196630 TUW196629:TUX196630 UES196629:UET196630 UOO196629:UOP196630 UYK196629:UYL196630 VIG196629:VIH196630 VSC196629:VSD196630 WBY196629:WBZ196630 WLU196629:WLV196630 WVQ196629:WVR196630 I262165:J262166 JE262165:JF262166 TA262165:TB262166 ACW262165:ACX262166 AMS262165:AMT262166 AWO262165:AWP262166 BGK262165:BGL262166 BQG262165:BQH262166 CAC262165:CAD262166 CJY262165:CJZ262166 CTU262165:CTV262166 DDQ262165:DDR262166 DNM262165:DNN262166 DXI262165:DXJ262166 EHE262165:EHF262166 ERA262165:ERB262166 FAW262165:FAX262166 FKS262165:FKT262166 FUO262165:FUP262166 GEK262165:GEL262166 GOG262165:GOH262166 GYC262165:GYD262166 HHY262165:HHZ262166 HRU262165:HRV262166 IBQ262165:IBR262166 ILM262165:ILN262166 IVI262165:IVJ262166 JFE262165:JFF262166 JPA262165:JPB262166 JYW262165:JYX262166 KIS262165:KIT262166 KSO262165:KSP262166 LCK262165:LCL262166 LMG262165:LMH262166 LWC262165:LWD262166 MFY262165:MFZ262166 MPU262165:MPV262166 MZQ262165:MZR262166 NJM262165:NJN262166 NTI262165:NTJ262166 ODE262165:ODF262166 ONA262165:ONB262166 OWW262165:OWX262166 PGS262165:PGT262166 PQO262165:PQP262166 QAK262165:QAL262166 QKG262165:QKH262166 QUC262165:QUD262166 RDY262165:RDZ262166 RNU262165:RNV262166 RXQ262165:RXR262166 SHM262165:SHN262166 SRI262165:SRJ262166 TBE262165:TBF262166 TLA262165:TLB262166 TUW262165:TUX262166 UES262165:UET262166 UOO262165:UOP262166 UYK262165:UYL262166 VIG262165:VIH262166 VSC262165:VSD262166 WBY262165:WBZ262166 WLU262165:WLV262166 WVQ262165:WVR262166 I327701:J327702 JE327701:JF327702 TA327701:TB327702 ACW327701:ACX327702 AMS327701:AMT327702 AWO327701:AWP327702 BGK327701:BGL327702 BQG327701:BQH327702 CAC327701:CAD327702 CJY327701:CJZ327702 CTU327701:CTV327702 DDQ327701:DDR327702 DNM327701:DNN327702 DXI327701:DXJ327702 EHE327701:EHF327702 ERA327701:ERB327702 FAW327701:FAX327702 FKS327701:FKT327702 FUO327701:FUP327702 GEK327701:GEL327702 GOG327701:GOH327702 GYC327701:GYD327702 HHY327701:HHZ327702 HRU327701:HRV327702 IBQ327701:IBR327702 ILM327701:ILN327702 IVI327701:IVJ327702 JFE327701:JFF327702 JPA327701:JPB327702 JYW327701:JYX327702 KIS327701:KIT327702 KSO327701:KSP327702 LCK327701:LCL327702 LMG327701:LMH327702 LWC327701:LWD327702 MFY327701:MFZ327702 MPU327701:MPV327702 MZQ327701:MZR327702 NJM327701:NJN327702 NTI327701:NTJ327702 ODE327701:ODF327702 ONA327701:ONB327702 OWW327701:OWX327702 PGS327701:PGT327702 PQO327701:PQP327702 QAK327701:QAL327702 QKG327701:QKH327702 QUC327701:QUD327702 RDY327701:RDZ327702 RNU327701:RNV327702 RXQ327701:RXR327702 SHM327701:SHN327702 SRI327701:SRJ327702 TBE327701:TBF327702 TLA327701:TLB327702 TUW327701:TUX327702 UES327701:UET327702 UOO327701:UOP327702 UYK327701:UYL327702 VIG327701:VIH327702 VSC327701:VSD327702 WBY327701:WBZ327702 WLU327701:WLV327702 WVQ327701:WVR327702 I393237:J393238 JE393237:JF393238 TA393237:TB393238 ACW393237:ACX393238 AMS393237:AMT393238 AWO393237:AWP393238 BGK393237:BGL393238 BQG393237:BQH393238 CAC393237:CAD393238 CJY393237:CJZ393238 CTU393237:CTV393238 DDQ393237:DDR393238 DNM393237:DNN393238 DXI393237:DXJ393238 EHE393237:EHF393238 ERA393237:ERB393238 FAW393237:FAX393238 FKS393237:FKT393238 FUO393237:FUP393238 GEK393237:GEL393238 GOG393237:GOH393238 GYC393237:GYD393238 HHY393237:HHZ393238 HRU393237:HRV393238 IBQ393237:IBR393238 ILM393237:ILN393238 IVI393237:IVJ393238 JFE393237:JFF393238 JPA393237:JPB393238 JYW393237:JYX393238 KIS393237:KIT393238 KSO393237:KSP393238 LCK393237:LCL393238 LMG393237:LMH393238 LWC393237:LWD393238 MFY393237:MFZ393238 MPU393237:MPV393238 MZQ393237:MZR393238 NJM393237:NJN393238 NTI393237:NTJ393238 ODE393237:ODF393238 ONA393237:ONB393238 OWW393237:OWX393238 PGS393237:PGT393238 PQO393237:PQP393238 QAK393237:QAL393238 QKG393237:QKH393238 QUC393237:QUD393238 RDY393237:RDZ393238 RNU393237:RNV393238 RXQ393237:RXR393238 SHM393237:SHN393238 SRI393237:SRJ393238 TBE393237:TBF393238 TLA393237:TLB393238 TUW393237:TUX393238 UES393237:UET393238 UOO393237:UOP393238 UYK393237:UYL393238 VIG393237:VIH393238 VSC393237:VSD393238 WBY393237:WBZ393238 WLU393237:WLV393238 WVQ393237:WVR393238 I458773:J458774 JE458773:JF458774 TA458773:TB458774 ACW458773:ACX458774 AMS458773:AMT458774 AWO458773:AWP458774 BGK458773:BGL458774 BQG458773:BQH458774 CAC458773:CAD458774 CJY458773:CJZ458774 CTU458773:CTV458774 DDQ458773:DDR458774 DNM458773:DNN458774 DXI458773:DXJ458774 EHE458773:EHF458774 ERA458773:ERB458774 FAW458773:FAX458774 FKS458773:FKT458774 FUO458773:FUP458774 GEK458773:GEL458774 GOG458773:GOH458774 GYC458773:GYD458774 HHY458773:HHZ458774 HRU458773:HRV458774 IBQ458773:IBR458774 ILM458773:ILN458774 IVI458773:IVJ458774 JFE458773:JFF458774 JPA458773:JPB458774 JYW458773:JYX458774 KIS458773:KIT458774 KSO458773:KSP458774 LCK458773:LCL458774 LMG458773:LMH458774 LWC458773:LWD458774 MFY458773:MFZ458774 MPU458773:MPV458774 MZQ458773:MZR458774 NJM458773:NJN458774 NTI458773:NTJ458774 ODE458773:ODF458774 ONA458773:ONB458774 OWW458773:OWX458774 PGS458773:PGT458774 PQO458773:PQP458774 QAK458773:QAL458774 QKG458773:QKH458774 QUC458773:QUD458774 RDY458773:RDZ458774 RNU458773:RNV458774 RXQ458773:RXR458774 SHM458773:SHN458774 SRI458773:SRJ458774 TBE458773:TBF458774 TLA458773:TLB458774 TUW458773:TUX458774 UES458773:UET458774 UOO458773:UOP458774 UYK458773:UYL458774 VIG458773:VIH458774 VSC458773:VSD458774 WBY458773:WBZ458774 WLU458773:WLV458774 WVQ458773:WVR458774 I524309:J524310 JE524309:JF524310 TA524309:TB524310 ACW524309:ACX524310 AMS524309:AMT524310 AWO524309:AWP524310 BGK524309:BGL524310 BQG524309:BQH524310 CAC524309:CAD524310 CJY524309:CJZ524310 CTU524309:CTV524310 DDQ524309:DDR524310 DNM524309:DNN524310 DXI524309:DXJ524310 EHE524309:EHF524310 ERA524309:ERB524310 FAW524309:FAX524310 FKS524309:FKT524310 FUO524309:FUP524310 GEK524309:GEL524310 GOG524309:GOH524310 GYC524309:GYD524310 HHY524309:HHZ524310 HRU524309:HRV524310 IBQ524309:IBR524310 ILM524309:ILN524310 IVI524309:IVJ524310 JFE524309:JFF524310 JPA524309:JPB524310 JYW524309:JYX524310 KIS524309:KIT524310 KSO524309:KSP524310 LCK524309:LCL524310 LMG524309:LMH524310 LWC524309:LWD524310 MFY524309:MFZ524310 MPU524309:MPV524310 MZQ524309:MZR524310 NJM524309:NJN524310 NTI524309:NTJ524310 ODE524309:ODF524310 ONA524309:ONB524310 OWW524309:OWX524310 PGS524309:PGT524310 PQO524309:PQP524310 QAK524309:QAL524310 QKG524309:QKH524310 QUC524309:QUD524310 RDY524309:RDZ524310 RNU524309:RNV524310 RXQ524309:RXR524310 SHM524309:SHN524310 SRI524309:SRJ524310 TBE524309:TBF524310 TLA524309:TLB524310 TUW524309:TUX524310 UES524309:UET524310 UOO524309:UOP524310 UYK524309:UYL524310 VIG524309:VIH524310 VSC524309:VSD524310 WBY524309:WBZ524310 WLU524309:WLV524310 WVQ524309:WVR524310 I589845:J589846 JE589845:JF589846 TA589845:TB589846 ACW589845:ACX589846 AMS589845:AMT589846 AWO589845:AWP589846 BGK589845:BGL589846 BQG589845:BQH589846 CAC589845:CAD589846 CJY589845:CJZ589846 CTU589845:CTV589846 DDQ589845:DDR589846 DNM589845:DNN589846 DXI589845:DXJ589846 EHE589845:EHF589846 ERA589845:ERB589846 FAW589845:FAX589846 FKS589845:FKT589846 FUO589845:FUP589846 GEK589845:GEL589846 GOG589845:GOH589846 GYC589845:GYD589846 HHY589845:HHZ589846 HRU589845:HRV589846 IBQ589845:IBR589846 ILM589845:ILN589846 IVI589845:IVJ589846 JFE589845:JFF589846 JPA589845:JPB589846 JYW589845:JYX589846 KIS589845:KIT589846 KSO589845:KSP589846 LCK589845:LCL589846 LMG589845:LMH589846 LWC589845:LWD589846 MFY589845:MFZ589846 MPU589845:MPV589846 MZQ589845:MZR589846 NJM589845:NJN589846 NTI589845:NTJ589846 ODE589845:ODF589846 ONA589845:ONB589846 OWW589845:OWX589846 PGS589845:PGT589846 PQO589845:PQP589846 QAK589845:QAL589846 QKG589845:QKH589846 QUC589845:QUD589846 RDY589845:RDZ589846 RNU589845:RNV589846 RXQ589845:RXR589846 SHM589845:SHN589846 SRI589845:SRJ589846 TBE589845:TBF589846 TLA589845:TLB589846 TUW589845:TUX589846 UES589845:UET589846 UOO589845:UOP589846 UYK589845:UYL589846 VIG589845:VIH589846 VSC589845:VSD589846 WBY589845:WBZ589846 WLU589845:WLV589846 WVQ589845:WVR589846 I655381:J655382 JE655381:JF655382 TA655381:TB655382 ACW655381:ACX655382 AMS655381:AMT655382 AWO655381:AWP655382 BGK655381:BGL655382 BQG655381:BQH655382 CAC655381:CAD655382 CJY655381:CJZ655382 CTU655381:CTV655382 DDQ655381:DDR655382 DNM655381:DNN655382 DXI655381:DXJ655382 EHE655381:EHF655382 ERA655381:ERB655382 FAW655381:FAX655382 FKS655381:FKT655382 FUO655381:FUP655382 GEK655381:GEL655382 GOG655381:GOH655382 GYC655381:GYD655382 HHY655381:HHZ655382 HRU655381:HRV655382 IBQ655381:IBR655382 ILM655381:ILN655382 IVI655381:IVJ655382 JFE655381:JFF655382 JPA655381:JPB655382 JYW655381:JYX655382 KIS655381:KIT655382 KSO655381:KSP655382 LCK655381:LCL655382 LMG655381:LMH655382 LWC655381:LWD655382 MFY655381:MFZ655382 MPU655381:MPV655382 MZQ655381:MZR655382 NJM655381:NJN655382 NTI655381:NTJ655382 ODE655381:ODF655382 ONA655381:ONB655382 OWW655381:OWX655382 PGS655381:PGT655382 PQO655381:PQP655382 QAK655381:QAL655382 QKG655381:QKH655382 QUC655381:QUD655382 RDY655381:RDZ655382 RNU655381:RNV655382 RXQ655381:RXR655382 SHM655381:SHN655382 SRI655381:SRJ655382 TBE655381:TBF655382 TLA655381:TLB655382 TUW655381:TUX655382 UES655381:UET655382 UOO655381:UOP655382 UYK655381:UYL655382 VIG655381:VIH655382 VSC655381:VSD655382 WBY655381:WBZ655382 WLU655381:WLV655382 WVQ655381:WVR655382 I720917:J720918 JE720917:JF720918 TA720917:TB720918 ACW720917:ACX720918 AMS720917:AMT720918 AWO720917:AWP720918 BGK720917:BGL720918 BQG720917:BQH720918 CAC720917:CAD720918 CJY720917:CJZ720918 CTU720917:CTV720918 DDQ720917:DDR720918 DNM720917:DNN720918 DXI720917:DXJ720918 EHE720917:EHF720918 ERA720917:ERB720918 FAW720917:FAX720918 FKS720917:FKT720918 FUO720917:FUP720918 GEK720917:GEL720918 GOG720917:GOH720918 GYC720917:GYD720918 HHY720917:HHZ720918 HRU720917:HRV720918 IBQ720917:IBR720918 ILM720917:ILN720918 IVI720917:IVJ720918 JFE720917:JFF720918 JPA720917:JPB720918 JYW720917:JYX720918 KIS720917:KIT720918 KSO720917:KSP720918 LCK720917:LCL720918 LMG720917:LMH720918 LWC720917:LWD720918 MFY720917:MFZ720918 MPU720917:MPV720918 MZQ720917:MZR720918 NJM720917:NJN720918 NTI720917:NTJ720918 ODE720917:ODF720918 ONA720917:ONB720918 OWW720917:OWX720918 PGS720917:PGT720918 PQO720917:PQP720918 QAK720917:QAL720918 QKG720917:QKH720918 QUC720917:QUD720918 RDY720917:RDZ720918 RNU720917:RNV720918 RXQ720917:RXR720918 SHM720917:SHN720918 SRI720917:SRJ720918 TBE720917:TBF720918 TLA720917:TLB720918 TUW720917:TUX720918 UES720917:UET720918 UOO720917:UOP720918 UYK720917:UYL720918 VIG720917:VIH720918 VSC720917:VSD720918 WBY720917:WBZ720918 WLU720917:WLV720918 WVQ720917:WVR720918 I786453:J786454 JE786453:JF786454 TA786453:TB786454 ACW786453:ACX786454 AMS786453:AMT786454 AWO786453:AWP786454 BGK786453:BGL786454 BQG786453:BQH786454 CAC786453:CAD786454 CJY786453:CJZ786454 CTU786453:CTV786454 DDQ786453:DDR786454 DNM786453:DNN786454 DXI786453:DXJ786454 EHE786453:EHF786454 ERA786453:ERB786454 FAW786453:FAX786454 FKS786453:FKT786454 FUO786453:FUP786454 GEK786453:GEL786454 GOG786453:GOH786454 GYC786453:GYD786454 HHY786453:HHZ786454 HRU786453:HRV786454 IBQ786453:IBR786454 ILM786453:ILN786454 IVI786453:IVJ786454 JFE786453:JFF786454 JPA786453:JPB786454 JYW786453:JYX786454 KIS786453:KIT786454 KSO786453:KSP786454 LCK786453:LCL786454 LMG786453:LMH786454 LWC786453:LWD786454 MFY786453:MFZ786454 MPU786453:MPV786454 MZQ786453:MZR786454 NJM786453:NJN786454 NTI786453:NTJ786454 ODE786453:ODF786454 ONA786453:ONB786454 OWW786453:OWX786454 PGS786453:PGT786454 PQO786453:PQP786454 QAK786453:QAL786454 QKG786453:QKH786454 QUC786453:QUD786454 RDY786453:RDZ786454 RNU786453:RNV786454 RXQ786453:RXR786454 SHM786453:SHN786454 SRI786453:SRJ786454 TBE786453:TBF786454 TLA786453:TLB786454 TUW786453:TUX786454 UES786453:UET786454 UOO786453:UOP786454 UYK786453:UYL786454 VIG786453:VIH786454 VSC786453:VSD786454 WBY786453:WBZ786454 WLU786453:WLV786454 WVQ786453:WVR786454 I851989:J851990 JE851989:JF851990 TA851989:TB851990 ACW851989:ACX851990 AMS851989:AMT851990 AWO851989:AWP851990 BGK851989:BGL851990 BQG851989:BQH851990 CAC851989:CAD851990 CJY851989:CJZ851990 CTU851989:CTV851990 DDQ851989:DDR851990 DNM851989:DNN851990 DXI851989:DXJ851990 EHE851989:EHF851990 ERA851989:ERB851990 FAW851989:FAX851990 FKS851989:FKT851990 FUO851989:FUP851990 GEK851989:GEL851990 GOG851989:GOH851990 GYC851989:GYD851990 HHY851989:HHZ851990 HRU851989:HRV851990 IBQ851989:IBR851990 ILM851989:ILN851990 IVI851989:IVJ851990 JFE851989:JFF851990 JPA851989:JPB851990 JYW851989:JYX851990 KIS851989:KIT851990 KSO851989:KSP851990 LCK851989:LCL851990 LMG851989:LMH851990 LWC851989:LWD851990 MFY851989:MFZ851990 MPU851989:MPV851990 MZQ851989:MZR851990 NJM851989:NJN851990 NTI851989:NTJ851990 ODE851989:ODF851990 ONA851989:ONB851990 OWW851989:OWX851990 PGS851989:PGT851990 PQO851989:PQP851990 QAK851989:QAL851990 QKG851989:QKH851990 QUC851989:QUD851990 RDY851989:RDZ851990 RNU851989:RNV851990 RXQ851989:RXR851990 SHM851989:SHN851990 SRI851989:SRJ851990 TBE851989:TBF851990 TLA851989:TLB851990 TUW851989:TUX851990 UES851989:UET851990 UOO851989:UOP851990 UYK851989:UYL851990 VIG851989:VIH851990 VSC851989:VSD851990 WBY851989:WBZ851990 WLU851989:WLV851990 WVQ851989:WVR851990 I917525:J917526 JE917525:JF917526 TA917525:TB917526 ACW917525:ACX917526 AMS917525:AMT917526 AWO917525:AWP917526 BGK917525:BGL917526 BQG917525:BQH917526 CAC917525:CAD917526 CJY917525:CJZ917526 CTU917525:CTV917526 DDQ917525:DDR917526 DNM917525:DNN917526 DXI917525:DXJ917526 EHE917525:EHF917526 ERA917525:ERB917526 FAW917525:FAX917526 FKS917525:FKT917526 FUO917525:FUP917526 GEK917525:GEL917526 GOG917525:GOH917526 GYC917525:GYD917526 HHY917525:HHZ917526 HRU917525:HRV917526 IBQ917525:IBR917526 ILM917525:ILN917526 IVI917525:IVJ917526 JFE917525:JFF917526 JPA917525:JPB917526 JYW917525:JYX917526 KIS917525:KIT917526 KSO917525:KSP917526 LCK917525:LCL917526 LMG917525:LMH917526 LWC917525:LWD917526 MFY917525:MFZ917526 MPU917525:MPV917526 MZQ917525:MZR917526 NJM917525:NJN917526 NTI917525:NTJ917526 ODE917525:ODF917526 ONA917525:ONB917526 OWW917525:OWX917526 PGS917525:PGT917526 PQO917525:PQP917526 QAK917525:QAL917526 QKG917525:QKH917526 QUC917525:QUD917526 RDY917525:RDZ917526 RNU917525:RNV917526 RXQ917525:RXR917526 SHM917525:SHN917526 SRI917525:SRJ917526 TBE917525:TBF917526 TLA917525:TLB917526 TUW917525:TUX917526 UES917525:UET917526 UOO917525:UOP917526 UYK917525:UYL917526 VIG917525:VIH917526 VSC917525:VSD917526 WBY917525:WBZ917526 WLU917525:WLV917526 WVQ917525:WVR917526 I983061:J983062 JE983061:JF983062 TA983061:TB983062 ACW983061:ACX983062 AMS983061:AMT983062 AWO983061:AWP983062 BGK983061:BGL983062 BQG983061:BQH983062 CAC983061:CAD983062 CJY983061:CJZ983062 CTU983061:CTV983062 DDQ983061:DDR983062 DNM983061:DNN983062 DXI983061:DXJ983062 EHE983061:EHF983062 ERA983061:ERB983062 FAW983061:FAX983062 FKS983061:FKT983062 FUO983061:FUP983062 GEK983061:GEL983062 GOG983061:GOH983062 GYC983061:GYD983062 HHY983061:HHZ983062 HRU983061:HRV983062 IBQ983061:IBR983062 ILM983061:ILN983062 IVI983061:IVJ983062 JFE983061:JFF983062 JPA983061:JPB983062 JYW983061:JYX983062 KIS983061:KIT983062 KSO983061:KSP983062 LCK983061:LCL983062 LMG983061:LMH983062 LWC983061:LWD983062 MFY983061:MFZ983062 MPU983061:MPV983062 MZQ983061:MZR983062 NJM983061:NJN983062 NTI983061:NTJ983062 ODE983061:ODF983062 ONA983061:ONB983062 OWW983061:OWX983062 PGS983061:PGT983062 PQO983061:PQP983062 QAK983061:QAL983062 QKG983061:QKH983062 QUC983061:QUD983062 RDY983061:RDZ983062 RNU983061:RNV983062 RXQ983061:RXR983062 SHM983061:SHN983062 SRI983061:SRJ983062 TBE983061:TBF983062 TLA983061:TLB983062 TUW983061:TUX983062 UES983061:UET983062 UOO983061:UOP983062 UYK983061:UYL983062 VIG983061:VIH983062 VSC983061:VSD983062 WBY983061:WBZ983062 WLU983061:WLV983062" xr:uid="{00000000-0002-0000-1600-000000000000}">
      <formula1>$B$39:$B$40</formula1>
    </dataValidation>
  </dataValidations>
  <printOptions horizontalCentered="1" verticalCentered="1"/>
  <pageMargins left="0.70866141732283472" right="0.19685039370078741" top="0.39370078740157483" bottom="0.39370078740157483" header="0.39370078740157483" footer="0"/>
  <pageSetup paperSize="9" scale="81" orientation="landscape" blackAndWhite="1" horizontalDpi="300" verticalDpi="300" r:id="rId1"/>
  <headerFooter scaleWithDoc="0">
    <oddFooter>&amp;C&amp;"游ゴシック,標準"21/24&amp;R&amp;"游ゴシック,標準"&amp;F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3</xdr:col>
                    <xdr:colOff>95250</xdr:colOff>
                    <xdr:row>18</xdr:row>
                    <xdr:rowOff>114300</xdr:rowOff>
                  </from>
                  <to>
                    <xdr:col>4</xdr:col>
                    <xdr:colOff>0</xdr:colOff>
                    <xdr:row>19</xdr:row>
                    <xdr:rowOff>95250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6</xdr:col>
                    <xdr:colOff>95250</xdr:colOff>
                    <xdr:row>18</xdr:row>
                    <xdr:rowOff>114300</xdr:rowOff>
                  </from>
                  <to>
                    <xdr:col>7</xdr:col>
                    <xdr:colOff>0</xdr:colOff>
                    <xdr:row>19</xdr:row>
                    <xdr:rowOff>95250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3</xdr:col>
                    <xdr:colOff>95250</xdr:colOff>
                    <xdr:row>20</xdr:row>
                    <xdr:rowOff>114300</xdr:rowOff>
                  </from>
                  <to>
                    <xdr:col>4</xdr:col>
                    <xdr:colOff>0</xdr:colOff>
                    <xdr:row>21</xdr:row>
                    <xdr:rowOff>95250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6</xdr:col>
                    <xdr:colOff>95250</xdr:colOff>
                    <xdr:row>20</xdr:row>
                    <xdr:rowOff>114300</xdr:rowOff>
                  </from>
                  <to>
                    <xdr:col>7</xdr:col>
                    <xdr:colOff>0</xdr:colOff>
                    <xdr:row>21</xdr:row>
                    <xdr:rowOff>95250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95250</xdr:colOff>
                    <xdr:row>18</xdr:row>
                    <xdr:rowOff>114300</xdr:rowOff>
                  </from>
                  <to>
                    <xdr:col>20</xdr:col>
                    <xdr:colOff>0</xdr:colOff>
                    <xdr:row>19</xdr:row>
                    <xdr:rowOff>95250</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22</xdr:col>
                    <xdr:colOff>95250</xdr:colOff>
                    <xdr:row>18</xdr:row>
                    <xdr:rowOff>114300</xdr:rowOff>
                  </from>
                  <to>
                    <xdr:col>23</xdr:col>
                    <xdr:colOff>0</xdr:colOff>
                    <xdr:row>19</xdr:row>
                    <xdr:rowOff>95250</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95250</xdr:colOff>
                    <xdr:row>20</xdr:row>
                    <xdr:rowOff>114300</xdr:rowOff>
                  </from>
                  <to>
                    <xdr:col>20</xdr:col>
                    <xdr:colOff>0</xdr:colOff>
                    <xdr:row>21</xdr:row>
                    <xdr:rowOff>95250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22</xdr:col>
                    <xdr:colOff>95250</xdr:colOff>
                    <xdr:row>20</xdr:row>
                    <xdr:rowOff>114300</xdr:rowOff>
                  </from>
                  <to>
                    <xdr:col>23</xdr:col>
                    <xdr:colOff>0</xdr:colOff>
                    <xdr:row>21</xdr:row>
                    <xdr:rowOff>95250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36</xdr:col>
                    <xdr:colOff>95250</xdr:colOff>
                    <xdr:row>31</xdr:row>
                    <xdr:rowOff>114300</xdr:rowOff>
                  </from>
                  <to>
                    <xdr:col>37</xdr:col>
                    <xdr:colOff>0</xdr:colOff>
                    <xdr:row>32</xdr:row>
                    <xdr:rowOff>95250</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31</xdr:col>
                    <xdr:colOff>95250</xdr:colOff>
                    <xdr:row>25</xdr:row>
                    <xdr:rowOff>114300</xdr:rowOff>
                  </from>
                  <to>
                    <xdr:col>32</xdr:col>
                    <xdr:colOff>0</xdr:colOff>
                    <xdr:row>26</xdr:row>
                    <xdr:rowOff>104775</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34</xdr:col>
                    <xdr:colOff>95250</xdr:colOff>
                    <xdr:row>25</xdr:row>
                    <xdr:rowOff>114300</xdr:rowOff>
                  </from>
                  <to>
                    <xdr:col>35</xdr:col>
                    <xdr:colOff>0</xdr:colOff>
                    <xdr:row>26</xdr:row>
                    <xdr:rowOff>104775</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3</xdr:col>
                    <xdr:colOff>95250</xdr:colOff>
                    <xdr:row>4</xdr:row>
                    <xdr:rowOff>114300</xdr:rowOff>
                  </from>
                  <to>
                    <xdr:col>4</xdr:col>
                    <xdr:colOff>0</xdr:colOff>
                    <xdr:row>5</xdr:row>
                    <xdr:rowOff>95250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8</xdr:col>
                    <xdr:colOff>95250</xdr:colOff>
                    <xdr:row>4</xdr:row>
                    <xdr:rowOff>114300</xdr:rowOff>
                  </from>
                  <to>
                    <xdr:col>9</xdr:col>
                    <xdr:colOff>0</xdr:colOff>
                    <xdr:row>5</xdr:row>
                    <xdr:rowOff>95250</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19</xdr:col>
                    <xdr:colOff>95250</xdr:colOff>
                    <xdr:row>4</xdr:row>
                    <xdr:rowOff>114300</xdr:rowOff>
                  </from>
                  <to>
                    <xdr:col>20</xdr:col>
                    <xdr:colOff>0</xdr:colOff>
                    <xdr:row>5</xdr:row>
                    <xdr:rowOff>95250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32</xdr:col>
                    <xdr:colOff>95250</xdr:colOff>
                    <xdr:row>4</xdr:row>
                    <xdr:rowOff>114300</xdr:rowOff>
                  </from>
                  <to>
                    <xdr:col>33</xdr:col>
                    <xdr:colOff>0</xdr:colOff>
                    <xdr:row>5</xdr:row>
                    <xdr:rowOff>95250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34</xdr:col>
                    <xdr:colOff>95250</xdr:colOff>
                    <xdr:row>27</xdr:row>
                    <xdr:rowOff>114300</xdr:rowOff>
                  </from>
                  <to>
                    <xdr:col>35</xdr:col>
                    <xdr:colOff>0</xdr:colOff>
                    <xdr:row>28</xdr:row>
                    <xdr:rowOff>104775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23</xdr:col>
                    <xdr:colOff>95250</xdr:colOff>
                    <xdr:row>31</xdr:row>
                    <xdr:rowOff>114300</xdr:rowOff>
                  </from>
                  <to>
                    <xdr:col>24</xdr:col>
                    <xdr:colOff>0</xdr:colOff>
                    <xdr:row>32</xdr:row>
                    <xdr:rowOff>95250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27</xdr:col>
                    <xdr:colOff>95250</xdr:colOff>
                    <xdr:row>31</xdr:row>
                    <xdr:rowOff>114300</xdr:rowOff>
                  </from>
                  <to>
                    <xdr:col>28</xdr:col>
                    <xdr:colOff>0</xdr:colOff>
                    <xdr:row>32</xdr:row>
                    <xdr:rowOff>95250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fitToPage="1"/>
  </sheetPr>
  <dimension ref="A1:BE214"/>
  <sheetViews>
    <sheetView view="pageBreakPreview" zoomScale="90" zoomScaleNormal="70" zoomScaleSheetLayoutView="90" workbookViewId="0">
      <selection activeCell="I2" sqref="I2:J2"/>
    </sheetView>
  </sheetViews>
  <sheetFormatPr defaultRowHeight="16.5" x14ac:dyDescent="0.15"/>
  <cols>
    <col min="1" max="57" width="4.375" style="27" customWidth="1"/>
    <col min="58" max="97" width="4.375" style="5" customWidth="1"/>
    <col min="98" max="256" width="9" style="5"/>
    <col min="257" max="353" width="4.375" style="5" customWidth="1"/>
    <col min="354" max="512" width="9" style="5"/>
    <col min="513" max="609" width="4.375" style="5" customWidth="1"/>
    <col min="610" max="768" width="9" style="5"/>
    <col min="769" max="865" width="4.375" style="5" customWidth="1"/>
    <col min="866" max="1024" width="9" style="5"/>
    <col min="1025" max="1121" width="4.375" style="5" customWidth="1"/>
    <col min="1122" max="1280" width="9" style="5"/>
    <col min="1281" max="1377" width="4.375" style="5" customWidth="1"/>
    <col min="1378" max="1536" width="9" style="5"/>
    <col min="1537" max="1633" width="4.375" style="5" customWidth="1"/>
    <col min="1634" max="1792" width="9" style="5"/>
    <col min="1793" max="1889" width="4.375" style="5" customWidth="1"/>
    <col min="1890" max="2048" width="9" style="5"/>
    <col min="2049" max="2145" width="4.375" style="5" customWidth="1"/>
    <col min="2146" max="2304" width="9" style="5"/>
    <col min="2305" max="2401" width="4.375" style="5" customWidth="1"/>
    <col min="2402" max="2560" width="9" style="5"/>
    <col min="2561" max="2657" width="4.375" style="5" customWidth="1"/>
    <col min="2658" max="2816" width="9" style="5"/>
    <col min="2817" max="2913" width="4.375" style="5" customWidth="1"/>
    <col min="2914" max="3072" width="9" style="5"/>
    <col min="3073" max="3169" width="4.375" style="5" customWidth="1"/>
    <col min="3170" max="3328" width="9" style="5"/>
    <col min="3329" max="3425" width="4.375" style="5" customWidth="1"/>
    <col min="3426" max="3584" width="9" style="5"/>
    <col min="3585" max="3681" width="4.375" style="5" customWidth="1"/>
    <col min="3682" max="3840" width="9" style="5"/>
    <col min="3841" max="3937" width="4.375" style="5" customWidth="1"/>
    <col min="3938" max="4096" width="9" style="5"/>
    <col min="4097" max="4193" width="4.375" style="5" customWidth="1"/>
    <col min="4194" max="4352" width="9" style="5"/>
    <col min="4353" max="4449" width="4.375" style="5" customWidth="1"/>
    <col min="4450" max="4608" width="9" style="5"/>
    <col min="4609" max="4705" width="4.375" style="5" customWidth="1"/>
    <col min="4706" max="4864" width="9" style="5"/>
    <col min="4865" max="4961" width="4.375" style="5" customWidth="1"/>
    <col min="4962" max="5120" width="9" style="5"/>
    <col min="5121" max="5217" width="4.375" style="5" customWidth="1"/>
    <col min="5218" max="5376" width="9" style="5"/>
    <col min="5377" max="5473" width="4.375" style="5" customWidth="1"/>
    <col min="5474" max="5632" width="9" style="5"/>
    <col min="5633" max="5729" width="4.375" style="5" customWidth="1"/>
    <col min="5730" max="5888" width="9" style="5"/>
    <col min="5889" max="5985" width="4.375" style="5" customWidth="1"/>
    <col min="5986" max="6144" width="9" style="5"/>
    <col min="6145" max="6241" width="4.375" style="5" customWidth="1"/>
    <col min="6242" max="6400" width="9" style="5"/>
    <col min="6401" max="6497" width="4.375" style="5" customWidth="1"/>
    <col min="6498" max="6656" width="9" style="5"/>
    <col min="6657" max="6753" width="4.375" style="5" customWidth="1"/>
    <col min="6754" max="6912" width="9" style="5"/>
    <col min="6913" max="7009" width="4.375" style="5" customWidth="1"/>
    <col min="7010" max="7168" width="9" style="5"/>
    <col min="7169" max="7265" width="4.375" style="5" customWidth="1"/>
    <col min="7266" max="7424" width="9" style="5"/>
    <col min="7425" max="7521" width="4.375" style="5" customWidth="1"/>
    <col min="7522" max="7680" width="9" style="5"/>
    <col min="7681" max="7777" width="4.375" style="5" customWidth="1"/>
    <col min="7778" max="7936" width="9" style="5"/>
    <col min="7937" max="8033" width="4.375" style="5" customWidth="1"/>
    <col min="8034" max="8192" width="9" style="5"/>
    <col min="8193" max="8289" width="4.375" style="5" customWidth="1"/>
    <col min="8290" max="8448" width="9" style="5"/>
    <col min="8449" max="8545" width="4.375" style="5" customWidth="1"/>
    <col min="8546" max="8704" width="9" style="5"/>
    <col min="8705" max="8801" width="4.375" style="5" customWidth="1"/>
    <col min="8802" max="8960" width="9" style="5"/>
    <col min="8961" max="9057" width="4.375" style="5" customWidth="1"/>
    <col min="9058" max="9216" width="9" style="5"/>
    <col min="9217" max="9313" width="4.375" style="5" customWidth="1"/>
    <col min="9314" max="9472" width="9" style="5"/>
    <col min="9473" max="9569" width="4.375" style="5" customWidth="1"/>
    <col min="9570" max="9728" width="9" style="5"/>
    <col min="9729" max="9825" width="4.375" style="5" customWidth="1"/>
    <col min="9826" max="9984" width="9" style="5"/>
    <col min="9985" max="10081" width="4.375" style="5" customWidth="1"/>
    <col min="10082" max="10240" width="9" style="5"/>
    <col min="10241" max="10337" width="4.375" style="5" customWidth="1"/>
    <col min="10338" max="10496" width="9" style="5"/>
    <col min="10497" max="10593" width="4.375" style="5" customWidth="1"/>
    <col min="10594" max="10752" width="9" style="5"/>
    <col min="10753" max="10849" width="4.375" style="5" customWidth="1"/>
    <col min="10850" max="11008" width="9" style="5"/>
    <col min="11009" max="11105" width="4.375" style="5" customWidth="1"/>
    <col min="11106" max="11264" width="9" style="5"/>
    <col min="11265" max="11361" width="4.375" style="5" customWidth="1"/>
    <col min="11362" max="11520" width="9" style="5"/>
    <col min="11521" max="11617" width="4.375" style="5" customWidth="1"/>
    <col min="11618" max="11776" width="9" style="5"/>
    <col min="11777" max="11873" width="4.375" style="5" customWidth="1"/>
    <col min="11874" max="12032" width="9" style="5"/>
    <col min="12033" max="12129" width="4.375" style="5" customWidth="1"/>
    <col min="12130" max="12288" width="9" style="5"/>
    <col min="12289" max="12385" width="4.375" style="5" customWidth="1"/>
    <col min="12386" max="12544" width="9" style="5"/>
    <col min="12545" max="12641" width="4.375" style="5" customWidth="1"/>
    <col min="12642" max="12800" width="9" style="5"/>
    <col min="12801" max="12897" width="4.375" style="5" customWidth="1"/>
    <col min="12898" max="13056" width="9" style="5"/>
    <col min="13057" max="13153" width="4.375" style="5" customWidth="1"/>
    <col min="13154" max="13312" width="9" style="5"/>
    <col min="13313" max="13409" width="4.375" style="5" customWidth="1"/>
    <col min="13410" max="13568" width="9" style="5"/>
    <col min="13569" max="13665" width="4.375" style="5" customWidth="1"/>
    <col min="13666" max="13824" width="9" style="5"/>
    <col min="13825" max="13921" width="4.375" style="5" customWidth="1"/>
    <col min="13922" max="14080" width="9" style="5"/>
    <col min="14081" max="14177" width="4.375" style="5" customWidth="1"/>
    <col min="14178" max="14336" width="9" style="5"/>
    <col min="14337" max="14433" width="4.375" style="5" customWidth="1"/>
    <col min="14434" max="14592" width="9" style="5"/>
    <col min="14593" max="14689" width="4.375" style="5" customWidth="1"/>
    <col min="14690" max="14848" width="9" style="5"/>
    <col min="14849" max="14945" width="4.375" style="5" customWidth="1"/>
    <col min="14946" max="15104" width="9" style="5"/>
    <col min="15105" max="15201" width="4.375" style="5" customWidth="1"/>
    <col min="15202" max="15360" width="9" style="5"/>
    <col min="15361" max="15457" width="4.375" style="5" customWidth="1"/>
    <col min="15458" max="15616" width="9" style="5"/>
    <col min="15617" max="15713" width="4.375" style="5" customWidth="1"/>
    <col min="15714" max="15872" width="9" style="5"/>
    <col min="15873" max="15969" width="4.375" style="5" customWidth="1"/>
    <col min="15970" max="16128" width="9" style="5"/>
    <col min="16129" max="16225" width="4.375" style="5" customWidth="1"/>
    <col min="16226" max="16384" width="9" style="5"/>
  </cols>
  <sheetData>
    <row r="1" spans="1:57" ht="18.75" customHeight="1" thickBot="1" x14ac:dyDescent="0.2">
      <c r="A1" s="508" t="s">
        <v>1094</v>
      </c>
    </row>
    <row r="2" spans="1:57" s="3" customFormat="1" ht="18.75" customHeight="1" x14ac:dyDescent="0.15">
      <c r="A2" s="52" t="s">
        <v>808</v>
      </c>
      <c r="B2" s="27"/>
      <c r="C2" s="27"/>
      <c r="D2" s="27"/>
      <c r="E2" s="27"/>
      <c r="F2" s="2177" t="s">
        <v>10</v>
      </c>
      <c r="G2" s="1181"/>
      <c r="H2" s="469"/>
      <c r="I2" s="1927" t="s">
        <v>809</v>
      </c>
      <c r="J2" s="1927"/>
      <c r="K2" s="368"/>
      <c r="L2" s="1927" t="s">
        <v>810</v>
      </c>
      <c r="M2" s="1927"/>
      <c r="N2" s="1927"/>
      <c r="O2" s="368"/>
      <c r="P2" s="2174" t="s">
        <v>811</v>
      </c>
      <c r="Q2" s="2174"/>
      <c r="R2" s="2175"/>
      <c r="S2" s="27"/>
      <c r="T2" s="27"/>
      <c r="U2" s="27"/>
      <c r="V2" s="27"/>
      <c r="W2" s="27"/>
      <c r="X2" s="27"/>
      <c r="Y2" s="2177" t="s">
        <v>10</v>
      </c>
      <c r="Z2" s="1181"/>
      <c r="AA2" s="469"/>
      <c r="AB2" s="1927" t="s">
        <v>809</v>
      </c>
      <c r="AC2" s="1927"/>
      <c r="AD2" s="368"/>
      <c r="AE2" s="1927" t="s">
        <v>810</v>
      </c>
      <c r="AF2" s="1927"/>
      <c r="AG2" s="1927"/>
      <c r="AH2" s="368"/>
      <c r="AI2" s="2174" t="s">
        <v>811</v>
      </c>
      <c r="AJ2" s="2174"/>
      <c r="AK2" s="2175"/>
      <c r="AL2" s="53"/>
      <c r="AM2" s="53"/>
      <c r="AN2" s="53"/>
      <c r="AO2" s="53"/>
      <c r="AP2" s="53"/>
      <c r="AQ2" s="27"/>
      <c r="AR2" s="27"/>
      <c r="AS2" s="27"/>
      <c r="AT2" s="27"/>
      <c r="AU2" s="27"/>
      <c r="AV2" s="27"/>
      <c r="AW2" s="27"/>
      <c r="AX2" s="27"/>
      <c r="AY2" s="27"/>
      <c r="AZ2" s="27"/>
      <c r="BA2" s="27"/>
      <c r="BB2" s="27"/>
      <c r="BC2" s="27"/>
      <c r="BD2" s="27"/>
      <c r="BE2" s="27"/>
    </row>
    <row r="3" spans="1:57" s="3" customFormat="1" ht="18.75" customHeight="1" thickBot="1" x14ac:dyDescent="0.2">
      <c r="A3" s="52" t="s">
        <v>812</v>
      </c>
      <c r="B3" s="27"/>
      <c r="C3" s="27"/>
      <c r="D3" s="27"/>
      <c r="E3" s="27"/>
      <c r="F3" s="2178"/>
      <c r="G3" s="2179"/>
      <c r="H3" s="464"/>
      <c r="I3" s="1768" t="s">
        <v>813</v>
      </c>
      <c r="J3" s="1768"/>
      <c r="K3" s="1768"/>
      <c r="L3" s="67"/>
      <c r="M3" s="1768" t="s">
        <v>169</v>
      </c>
      <c r="N3" s="1768"/>
      <c r="O3" s="2176"/>
      <c r="P3" s="2176"/>
      <c r="Q3" s="2176"/>
      <c r="R3" s="509" t="s">
        <v>814</v>
      </c>
      <c r="S3" s="27"/>
      <c r="T3" s="52" t="s">
        <v>815</v>
      </c>
      <c r="U3" s="27"/>
      <c r="V3" s="27"/>
      <c r="W3" s="27"/>
      <c r="X3" s="27"/>
      <c r="Y3" s="2178"/>
      <c r="Z3" s="2179"/>
      <c r="AA3" s="464"/>
      <c r="AB3" s="1768" t="s">
        <v>813</v>
      </c>
      <c r="AC3" s="1768"/>
      <c r="AD3" s="1768"/>
      <c r="AE3" s="67"/>
      <c r="AF3" s="1768" t="s">
        <v>169</v>
      </c>
      <c r="AG3" s="1768"/>
      <c r="AH3" s="2176"/>
      <c r="AI3" s="2176"/>
      <c r="AJ3" s="2176"/>
      <c r="AK3" s="509" t="s">
        <v>816</v>
      </c>
      <c r="AL3" s="53"/>
      <c r="AM3" s="53"/>
      <c r="AN3" s="53"/>
      <c r="AO3" s="53"/>
      <c r="AP3" s="53"/>
      <c r="AQ3" s="27"/>
      <c r="AR3" s="27"/>
      <c r="AS3" s="85"/>
      <c r="AT3" s="27"/>
      <c r="AU3" s="27"/>
      <c r="AV3" s="27"/>
      <c r="AW3" s="27"/>
      <c r="AX3" s="27"/>
      <c r="AY3" s="27"/>
      <c r="AZ3" s="27"/>
      <c r="BA3" s="27"/>
      <c r="BB3" s="27"/>
      <c r="BC3" s="27"/>
      <c r="BD3" s="27"/>
      <c r="BE3" s="27"/>
    </row>
    <row r="4" spans="1:57" s="3" customFormat="1" ht="18.75" customHeight="1" x14ac:dyDescent="0.15">
      <c r="A4" s="630" t="s">
        <v>8</v>
      </c>
      <c r="B4" s="631"/>
      <c r="C4" s="1162" t="s">
        <v>9</v>
      </c>
      <c r="D4" s="708"/>
      <c r="E4" s="2182" t="s">
        <v>817</v>
      </c>
      <c r="F4" s="2183"/>
      <c r="G4" s="1005" t="s">
        <v>8</v>
      </c>
      <c r="H4" s="2100"/>
      <c r="I4" s="1899" t="s">
        <v>9</v>
      </c>
      <c r="J4" s="732"/>
      <c r="K4" s="2184" t="s">
        <v>817</v>
      </c>
      <c r="L4" s="2183"/>
      <c r="M4" s="1005" t="s">
        <v>8</v>
      </c>
      <c r="N4" s="2100"/>
      <c r="O4" s="1899" t="s">
        <v>9</v>
      </c>
      <c r="P4" s="732"/>
      <c r="Q4" s="2180" t="s">
        <v>817</v>
      </c>
      <c r="R4" s="2181"/>
      <c r="S4" s="27"/>
      <c r="T4" s="630" t="s">
        <v>8</v>
      </c>
      <c r="U4" s="631"/>
      <c r="V4" s="1162" t="s">
        <v>9</v>
      </c>
      <c r="W4" s="708"/>
      <c r="X4" s="2182" t="s">
        <v>817</v>
      </c>
      <c r="Y4" s="2183"/>
      <c r="Z4" s="1005" t="s">
        <v>8</v>
      </c>
      <c r="AA4" s="2100"/>
      <c r="AB4" s="1899" t="s">
        <v>9</v>
      </c>
      <c r="AC4" s="732"/>
      <c r="AD4" s="2184" t="s">
        <v>817</v>
      </c>
      <c r="AE4" s="2185"/>
      <c r="AF4" s="1005" t="s">
        <v>8</v>
      </c>
      <c r="AG4" s="2100"/>
      <c r="AH4" s="1899" t="s">
        <v>9</v>
      </c>
      <c r="AI4" s="732"/>
      <c r="AJ4" s="2180" t="s">
        <v>817</v>
      </c>
      <c r="AK4" s="2181"/>
      <c r="AL4" s="2218" t="s">
        <v>1091</v>
      </c>
      <c r="AM4" s="2219"/>
      <c r="AN4" s="2219"/>
      <c r="AO4" s="2219"/>
      <c r="AP4" s="2219"/>
      <c r="AQ4" s="2219"/>
      <c r="AR4" s="27"/>
      <c r="AS4" s="27"/>
      <c r="AT4" s="27"/>
      <c r="AU4" s="27"/>
      <c r="AV4" s="27"/>
      <c r="AW4" s="27"/>
      <c r="AX4" s="27"/>
      <c r="AY4" s="27"/>
      <c r="AZ4" s="27"/>
      <c r="BA4" s="27"/>
      <c r="BB4" s="27"/>
      <c r="BC4" s="27"/>
      <c r="BD4" s="27"/>
      <c r="BE4" s="27"/>
    </row>
    <row r="5" spans="1:57" s="3" customFormat="1" ht="18.75" customHeight="1" x14ac:dyDescent="0.15">
      <c r="A5" s="620" t="str">
        <f>表紙・鑑!S3-1&amp;"年4月"</f>
        <v>3年4月</v>
      </c>
      <c r="B5" s="621"/>
      <c r="C5" s="50"/>
      <c r="D5" s="58" t="s">
        <v>11</v>
      </c>
      <c r="E5" s="50"/>
      <c r="F5" s="510" t="s">
        <v>11</v>
      </c>
      <c r="G5" s="697" t="str">
        <f>表紙・鑑!S3-1&amp;"年8月"</f>
        <v>3年8月</v>
      </c>
      <c r="H5" s="621"/>
      <c r="I5" s="50"/>
      <c r="J5" s="58" t="s">
        <v>11</v>
      </c>
      <c r="K5" s="50"/>
      <c r="L5" s="510" t="s">
        <v>11</v>
      </c>
      <c r="M5" s="697" t="str">
        <f>表紙・鑑!S3-1&amp;"年12月"</f>
        <v>3年12月</v>
      </c>
      <c r="N5" s="621"/>
      <c r="O5" s="50"/>
      <c r="P5" s="58" t="s">
        <v>11</v>
      </c>
      <c r="Q5" s="50"/>
      <c r="R5" s="48" t="s">
        <v>11</v>
      </c>
      <c r="S5" s="27"/>
      <c r="T5" s="620" t="str">
        <f>A5</f>
        <v>3年4月</v>
      </c>
      <c r="U5" s="621"/>
      <c r="V5" s="50"/>
      <c r="W5" s="58" t="s">
        <v>11</v>
      </c>
      <c r="X5" s="50"/>
      <c r="Y5" s="510" t="s">
        <v>11</v>
      </c>
      <c r="Z5" s="697" t="str">
        <f>G5</f>
        <v>3年8月</v>
      </c>
      <c r="AA5" s="621"/>
      <c r="AB5" s="50"/>
      <c r="AC5" s="58" t="s">
        <v>11</v>
      </c>
      <c r="AD5" s="50"/>
      <c r="AE5" s="510" t="s">
        <v>11</v>
      </c>
      <c r="AF5" s="697" t="str">
        <f>M5</f>
        <v>3年12月</v>
      </c>
      <c r="AG5" s="621"/>
      <c r="AH5" s="50"/>
      <c r="AI5" s="58" t="s">
        <v>11</v>
      </c>
      <c r="AJ5" s="50"/>
      <c r="AK5" s="48" t="s">
        <v>11</v>
      </c>
      <c r="AL5" s="2218"/>
      <c r="AM5" s="2219"/>
      <c r="AN5" s="2219"/>
      <c r="AO5" s="2219"/>
      <c r="AP5" s="2219"/>
      <c r="AQ5" s="2219"/>
      <c r="AR5" s="27"/>
      <c r="AS5" s="27"/>
      <c r="AT5" s="27"/>
      <c r="AU5" s="27"/>
      <c r="AV5" s="27"/>
      <c r="AW5" s="27"/>
      <c r="AX5" s="27"/>
      <c r="AY5" s="27"/>
      <c r="AZ5" s="27"/>
      <c r="BA5" s="27"/>
      <c r="BB5" s="27"/>
      <c r="BC5" s="27"/>
      <c r="BD5" s="27"/>
      <c r="BE5" s="27"/>
    </row>
    <row r="6" spans="1:57" s="3" customFormat="1" ht="18.75" customHeight="1" x14ac:dyDescent="0.15">
      <c r="A6" s="620" t="str">
        <f>表紙・鑑!S3-1&amp;"年5月"</f>
        <v>3年5月</v>
      </c>
      <c r="B6" s="621"/>
      <c r="C6" s="511"/>
      <c r="D6" s="69" t="s">
        <v>11</v>
      </c>
      <c r="E6" s="511"/>
      <c r="F6" s="512" t="s">
        <v>11</v>
      </c>
      <c r="G6" s="697" t="str">
        <f>表紙・鑑!S3-1&amp;"年9月"</f>
        <v>3年9月</v>
      </c>
      <c r="H6" s="621"/>
      <c r="I6" s="511"/>
      <c r="J6" s="69" t="s">
        <v>11</v>
      </c>
      <c r="K6" s="511"/>
      <c r="L6" s="512" t="s">
        <v>11</v>
      </c>
      <c r="M6" s="697" t="str">
        <f>表紙・鑑!S3&amp;"年1月"</f>
        <v>4年1月</v>
      </c>
      <c r="N6" s="621"/>
      <c r="O6" s="511"/>
      <c r="P6" s="69" t="s">
        <v>11</v>
      </c>
      <c r="Q6" s="511"/>
      <c r="R6" s="513" t="s">
        <v>11</v>
      </c>
      <c r="S6" s="27"/>
      <c r="T6" s="620" t="str">
        <f>A6</f>
        <v>3年5月</v>
      </c>
      <c r="U6" s="621"/>
      <c r="V6" s="511"/>
      <c r="W6" s="69" t="s">
        <v>11</v>
      </c>
      <c r="X6" s="511"/>
      <c r="Y6" s="512" t="s">
        <v>11</v>
      </c>
      <c r="Z6" s="697" t="str">
        <f>G6</f>
        <v>3年9月</v>
      </c>
      <c r="AA6" s="621"/>
      <c r="AB6" s="511"/>
      <c r="AC6" s="69" t="s">
        <v>11</v>
      </c>
      <c r="AD6" s="511"/>
      <c r="AE6" s="512" t="s">
        <v>11</v>
      </c>
      <c r="AF6" s="697" t="str">
        <f>M6</f>
        <v>4年1月</v>
      </c>
      <c r="AG6" s="621"/>
      <c r="AH6" s="511"/>
      <c r="AI6" s="69" t="s">
        <v>11</v>
      </c>
      <c r="AJ6" s="511"/>
      <c r="AK6" s="513" t="s">
        <v>11</v>
      </c>
      <c r="AL6" s="2218"/>
      <c r="AM6" s="2219"/>
      <c r="AN6" s="2219"/>
      <c r="AO6" s="2219"/>
      <c r="AP6" s="2219"/>
      <c r="AQ6" s="2219"/>
      <c r="AR6" s="27"/>
      <c r="AS6" s="27"/>
      <c r="AT6" s="27"/>
      <c r="AU6" s="27"/>
      <c r="AV6" s="27"/>
      <c r="AW6" s="27"/>
      <c r="AX6" s="27"/>
      <c r="AY6" s="27"/>
      <c r="AZ6" s="27"/>
      <c r="BA6" s="27"/>
      <c r="BB6" s="27"/>
      <c r="BC6" s="27"/>
      <c r="BD6" s="27"/>
      <c r="BE6" s="27"/>
    </row>
    <row r="7" spans="1:57" s="3" customFormat="1" ht="18.75" customHeight="1" x14ac:dyDescent="0.15">
      <c r="A7" s="620" t="str">
        <f>表紙・鑑!S3-1&amp;"年6月"</f>
        <v>3年6月</v>
      </c>
      <c r="B7" s="621"/>
      <c r="C7" s="50"/>
      <c r="D7" s="58" t="s">
        <v>11</v>
      </c>
      <c r="E7" s="50"/>
      <c r="F7" s="510" t="s">
        <v>11</v>
      </c>
      <c r="G7" s="697" t="str">
        <f>表紙・鑑!S3-1&amp;"年10月"</f>
        <v>3年10月</v>
      </c>
      <c r="H7" s="621"/>
      <c r="I7" s="50"/>
      <c r="J7" s="58" t="s">
        <v>11</v>
      </c>
      <c r="K7" s="50"/>
      <c r="L7" s="510" t="s">
        <v>11</v>
      </c>
      <c r="M7" s="697" t="str">
        <f>表紙・鑑!S3&amp;"年2月"</f>
        <v>4年2月</v>
      </c>
      <c r="N7" s="621"/>
      <c r="O7" s="50"/>
      <c r="P7" s="58" t="s">
        <v>11</v>
      </c>
      <c r="Q7" s="50"/>
      <c r="R7" s="48" t="s">
        <v>11</v>
      </c>
      <c r="S7" s="27"/>
      <c r="T7" s="620" t="str">
        <f>A7</f>
        <v>3年6月</v>
      </c>
      <c r="U7" s="621"/>
      <c r="V7" s="50"/>
      <c r="W7" s="58" t="s">
        <v>11</v>
      </c>
      <c r="X7" s="50"/>
      <c r="Y7" s="510" t="s">
        <v>11</v>
      </c>
      <c r="Z7" s="697" t="str">
        <f>G7</f>
        <v>3年10月</v>
      </c>
      <c r="AA7" s="621"/>
      <c r="AB7" s="50"/>
      <c r="AC7" s="58" t="s">
        <v>11</v>
      </c>
      <c r="AD7" s="50"/>
      <c r="AE7" s="510" t="s">
        <v>11</v>
      </c>
      <c r="AF7" s="697" t="str">
        <f>M7</f>
        <v>4年2月</v>
      </c>
      <c r="AG7" s="621"/>
      <c r="AH7" s="50"/>
      <c r="AI7" s="58" t="s">
        <v>11</v>
      </c>
      <c r="AJ7" s="50"/>
      <c r="AK7" s="48" t="s">
        <v>11</v>
      </c>
      <c r="AL7" s="2218"/>
      <c r="AM7" s="2219"/>
      <c r="AN7" s="2219"/>
      <c r="AO7" s="2219"/>
      <c r="AP7" s="2219"/>
      <c r="AQ7" s="2219"/>
      <c r="AR7" s="27"/>
      <c r="AS7" s="27"/>
      <c r="AT7" s="27"/>
      <c r="AU7" s="27"/>
      <c r="AV7" s="27"/>
      <c r="AW7" s="27"/>
      <c r="AX7" s="27"/>
      <c r="AY7" s="27"/>
      <c r="AZ7" s="27"/>
      <c r="BA7" s="27"/>
      <c r="BB7" s="27"/>
      <c r="BC7" s="27"/>
      <c r="BD7" s="27"/>
      <c r="BE7" s="27"/>
    </row>
    <row r="8" spans="1:57" s="3" customFormat="1" ht="18.75" customHeight="1" thickBot="1" x14ac:dyDescent="0.2">
      <c r="A8" s="664" t="str">
        <f>表紙・鑑!S3-1&amp;"年7月"</f>
        <v>3年7月</v>
      </c>
      <c r="B8" s="665"/>
      <c r="C8" s="514"/>
      <c r="D8" s="59" t="s">
        <v>11</v>
      </c>
      <c r="E8" s="514"/>
      <c r="F8" s="515" t="s">
        <v>11</v>
      </c>
      <c r="G8" s="759" t="str">
        <f>表紙・鑑!S3-1&amp;"年11月"</f>
        <v>3年11月</v>
      </c>
      <c r="H8" s="665"/>
      <c r="I8" s="514"/>
      <c r="J8" s="59" t="s">
        <v>11</v>
      </c>
      <c r="K8" s="514"/>
      <c r="L8" s="515" t="s">
        <v>11</v>
      </c>
      <c r="M8" s="759" t="str">
        <f>表紙・鑑!S3&amp;"年3月"</f>
        <v>4年3月</v>
      </c>
      <c r="N8" s="665"/>
      <c r="O8" s="514"/>
      <c r="P8" s="59" t="s">
        <v>11</v>
      </c>
      <c r="Q8" s="514"/>
      <c r="R8" s="188" t="s">
        <v>11</v>
      </c>
      <c r="S8" s="27"/>
      <c r="T8" s="664" t="str">
        <f>A8</f>
        <v>3年7月</v>
      </c>
      <c r="U8" s="665"/>
      <c r="V8" s="514"/>
      <c r="W8" s="59" t="s">
        <v>11</v>
      </c>
      <c r="X8" s="514"/>
      <c r="Y8" s="515" t="s">
        <v>11</v>
      </c>
      <c r="Z8" s="759" t="str">
        <f>G8</f>
        <v>3年11月</v>
      </c>
      <c r="AA8" s="665"/>
      <c r="AB8" s="514"/>
      <c r="AC8" s="59" t="s">
        <v>11</v>
      </c>
      <c r="AD8" s="514"/>
      <c r="AE8" s="515" t="s">
        <v>11</v>
      </c>
      <c r="AF8" s="759" t="str">
        <f>M8</f>
        <v>4年3月</v>
      </c>
      <c r="AG8" s="665"/>
      <c r="AH8" s="514"/>
      <c r="AI8" s="59" t="s">
        <v>11</v>
      </c>
      <c r="AJ8" s="514"/>
      <c r="AK8" s="188" t="s">
        <v>11</v>
      </c>
      <c r="AL8" s="2218"/>
      <c r="AM8" s="2219"/>
      <c r="AN8" s="2219"/>
      <c r="AO8" s="2219"/>
      <c r="AP8" s="2219"/>
      <c r="AQ8" s="2219"/>
      <c r="AR8" s="27"/>
      <c r="AS8" s="27"/>
      <c r="AT8" s="27"/>
      <c r="AU8" s="27"/>
      <c r="AV8" s="27"/>
      <c r="AW8" s="27"/>
      <c r="AX8" s="27"/>
      <c r="AY8" s="27"/>
      <c r="AZ8" s="27"/>
      <c r="BA8" s="27"/>
      <c r="BB8" s="27"/>
      <c r="BC8" s="27"/>
      <c r="BD8" s="27"/>
      <c r="BE8" s="27"/>
    </row>
    <row r="9" spans="1:57" s="3" customFormat="1" ht="18.75" customHeight="1" x14ac:dyDescent="0.15">
      <c r="A9" s="158" t="s">
        <v>204</v>
      </c>
      <c r="B9" s="52" t="s">
        <v>1092</v>
      </c>
      <c r="C9" s="27"/>
      <c r="D9" s="27"/>
      <c r="E9" s="27"/>
      <c r="F9" s="27"/>
      <c r="G9" s="27"/>
      <c r="H9" s="27"/>
      <c r="I9" s="27"/>
      <c r="J9" s="27"/>
      <c r="K9" s="27"/>
      <c r="L9" s="27"/>
      <c r="M9" s="27"/>
      <c r="N9" s="27"/>
      <c r="O9" s="27"/>
      <c r="P9" s="27"/>
      <c r="Q9" s="27"/>
      <c r="R9" s="27"/>
      <c r="S9" s="27"/>
      <c r="T9" s="27"/>
      <c r="U9" s="27"/>
      <c r="V9" s="27"/>
      <c r="W9" s="27"/>
      <c r="X9" s="27"/>
      <c r="Y9" s="154"/>
      <c r="Z9" s="89"/>
      <c r="AA9" s="53"/>
      <c r="AB9" s="89"/>
      <c r="AC9" s="53"/>
      <c r="AD9" s="53"/>
      <c r="AE9" s="53"/>
      <c r="AF9" s="89"/>
      <c r="AG9" s="53"/>
      <c r="AH9" s="89"/>
      <c r="AI9" s="53"/>
      <c r="AJ9" s="53"/>
      <c r="AK9" s="53"/>
      <c r="AL9" s="89"/>
      <c r="AM9" s="89"/>
      <c r="AN9" s="53"/>
      <c r="AO9" s="89"/>
      <c r="AP9" s="53"/>
      <c r="AQ9" s="27"/>
      <c r="AR9" s="27"/>
      <c r="AS9" s="27"/>
      <c r="AT9" s="27"/>
      <c r="AU9" s="27"/>
      <c r="AV9" s="27"/>
      <c r="AW9" s="27"/>
      <c r="AX9" s="27"/>
      <c r="AY9" s="27"/>
      <c r="AZ9" s="27"/>
      <c r="BA9" s="27"/>
      <c r="BB9" s="27"/>
      <c r="BC9" s="27"/>
      <c r="BD9" s="27"/>
      <c r="BE9" s="27"/>
    </row>
    <row r="10" spans="1:57" s="3" customFormat="1" ht="18.75" customHeight="1" x14ac:dyDescent="0.15">
      <c r="A10" s="52"/>
      <c r="B10" s="516"/>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row>
    <row r="11" spans="1:57" s="3" customFormat="1" ht="18.75" customHeight="1" thickBot="1" x14ac:dyDescent="0.2">
      <c r="A11" s="52" t="s">
        <v>818</v>
      </c>
      <c r="B11" s="52"/>
      <c r="C11" s="27"/>
      <c r="D11" s="27"/>
      <c r="E11" s="27"/>
      <c r="F11" s="27"/>
      <c r="G11" s="27"/>
      <c r="H11" s="27"/>
      <c r="I11" s="27"/>
      <c r="J11" s="27"/>
      <c r="K11" s="27"/>
      <c r="L11" s="27"/>
      <c r="M11" s="27"/>
      <c r="N11" s="27"/>
      <c r="O11" s="27"/>
      <c r="P11" s="27"/>
      <c r="Q11" s="27"/>
      <c r="R11" s="27"/>
      <c r="S11" s="52" t="s">
        <v>819</v>
      </c>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row>
    <row r="12" spans="1:57" s="3" customFormat="1" ht="18.75" customHeight="1" x14ac:dyDescent="0.15">
      <c r="A12" s="2191" t="s">
        <v>12</v>
      </c>
      <c r="B12" s="2192"/>
      <c r="C12" s="2192"/>
      <c r="D12" s="2195"/>
      <c r="E12" s="2196"/>
      <c r="F12" s="707" t="s">
        <v>168</v>
      </c>
      <c r="G12" s="1787"/>
      <c r="H12" s="1787"/>
      <c r="I12" s="707" t="s">
        <v>170</v>
      </c>
      <c r="J12" s="1787"/>
      <c r="K12" s="1787"/>
      <c r="L12" s="707" t="s">
        <v>162</v>
      </c>
      <c r="M12" s="517"/>
      <c r="N12" s="1927" t="s">
        <v>820</v>
      </c>
      <c r="O12" s="368"/>
      <c r="P12" s="1787" t="s">
        <v>821</v>
      </c>
      <c r="Q12" s="1818"/>
      <c r="R12" s="27"/>
      <c r="S12" s="706" t="s">
        <v>13</v>
      </c>
      <c r="T12" s="708"/>
      <c r="U12" s="2186"/>
      <c r="V12" s="2187"/>
      <c r="W12" s="2187"/>
      <c r="X12" s="2187"/>
      <c r="Y12" s="2187"/>
      <c r="Z12" s="2187"/>
      <c r="AA12" s="2187"/>
      <c r="AB12" s="2187"/>
      <c r="AC12" s="2187"/>
      <c r="AD12" s="2187"/>
      <c r="AE12" s="2187"/>
      <c r="AF12" s="2187"/>
      <c r="AG12" s="2187"/>
      <c r="AH12" s="2187"/>
      <c r="AI12" s="2187"/>
      <c r="AJ12" s="2187"/>
      <c r="AK12" s="2188"/>
      <c r="AL12" s="27"/>
      <c r="AM12" s="27"/>
      <c r="AN12" s="27"/>
      <c r="AO12" s="27"/>
      <c r="AP12" s="27"/>
      <c r="AQ12" s="27"/>
      <c r="AR12" s="27"/>
      <c r="AS12" s="27"/>
      <c r="AT12" s="27"/>
      <c r="AU12" s="27"/>
      <c r="AV12" s="27"/>
      <c r="AW12" s="27"/>
      <c r="AX12" s="27"/>
      <c r="AY12" s="27"/>
      <c r="AZ12" s="27"/>
      <c r="BA12" s="27"/>
      <c r="BB12" s="27"/>
      <c r="BC12" s="27"/>
      <c r="BD12" s="27"/>
      <c r="BE12" s="27"/>
    </row>
    <row r="13" spans="1:57" s="3" customFormat="1" ht="18.75" customHeight="1" x14ac:dyDescent="0.15">
      <c r="A13" s="2193"/>
      <c r="B13" s="2194"/>
      <c r="C13" s="2194"/>
      <c r="D13" s="647"/>
      <c r="E13" s="629"/>
      <c r="F13" s="628"/>
      <c r="G13" s="627"/>
      <c r="H13" s="627"/>
      <c r="I13" s="628"/>
      <c r="J13" s="627"/>
      <c r="K13" s="627"/>
      <c r="L13" s="628"/>
      <c r="M13" s="503"/>
      <c r="N13" s="1768"/>
      <c r="O13" s="67"/>
      <c r="P13" s="627"/>
      <c r="Q13" s="1100"/>
      <c r="R13" s="27"/>
      <c r="S13" s="709"/>
      <c r="T13" s="651"/>
      <c r="U13" s="675"/>
      <c r="V13" s="652"/>
      <c r="W13" s="652"/>
      <c r="X13" s="652"/>
      <c r="Y13" s="652"/>
      <c r="Z13" s="652"/>
      <c r="AA13" s="652"/>
      <c r="AB13" s="652"/>
      <c r="AC13" s="652"/>
      <c r="AD13" s="652"/>
      <c r="AE13" s="652"/>
      <c r="AF13" s="652"/>
      <c r="AG13" s="652"/>
      <c r="AH13" s="652"/>
      <c r="AI13" s="652"/>
      <c r="AJ13" s="652"/>
      <c r="AK13" s="2189"/>
      <c r="AL13" s="27"/>
      <c r="AM13" s="27"/>
      <c r="AN13" s="27"/>
      <c r="AO13" s="27"/>
      <c r="AP13" s="27"/>
      <c r="AQ13" s="27"/>
      <c r="AR13" s="27"/>
      <c r="AS13" s="27"/>
      <c r="AT13" s="27"/>
      <c r="AU13" s="27"/>
      <c r="AV13" s="27"/>
      <c r="AW13" s="27"/>
      <c r="AX13" s="27"/>
      <c r="AY13" s="27"/>
      <c r="AZ13" s="27"/>
      <c r="BA13" s="27"/>
      <c r="BB13" s="27"/>
      <c r="BC13" s="27"/>
      <c r="BD13" s="27"/>
      <c r="BE13" s="27"/>
    </row>
    <row r="14" spans="1:57" s="3" customFormat="1" ht="18.75" customHeight="1" x14ac:dyDescent="0.15">
      <c r="A14" s="1139" t="s">
        <v>243</v>
      </c>
      <c r="B14" s="2000"/>
      <c r="C14" s="1140"/>
      <c r="D14" s="2126"/>
      <c r="E14" s="2127"/>
      <c r="F14" s="2127"/>
      <c r="G14" s="2127"/>
      <c r="H14" s="2127"/>
      <c r="I14" s="2127"/>
      <c r="J14" s="2127"/>
      <c r="K14" s="2127"/>
      <c r="L14" s="2127"/>
      <c r="M14" s="2127"/>
      <c r="N14" s="2127"/>
      <c r="O14" s="2127"/>
      <c r="P14" s="2127"/>
      <c r="Q14" s="2128"/>
      <c r="R14" s="27"/>
      <c r="S14" s="720" t="s">
        <v>822</v>
      </c>
      <c r="T14" s="721"/>
      <c r="U14" s="721"/>
      <c r="V14" s="722"/>
      <c r="W14" s="1006"/>
      <c r="X14" s="1159"/>
      <c r="Y14" s="1159"/>
      <c r="Z14" s="677" t="s">
        <v>168</v>
      </c>
      <c r="AA14" s="726"/>
      <c r="AB14" s="726"/>
      <c r="AC14" s="2216" t="s">
        <v>170</v>
      </c>
      <c r="AD14" s="726"/>
      <c r="AE14" s="726"/>
      <c r="AF14" s="1103" t="s">
        <v>162</v>
      </c>
      <c r="AG14" s="2201" t="s">
        <v>823</v>
      </c>
      <c r="AH14" s="2201"/>
      <c r="AI14" s="2201"/>
      <c r="AJ14" s="2201"/>
      <c r="AK14" s="2202"/>
      <c r="AL14" s="27"/>
      <c r="AM14" s="27"/>
      <c r="AN14" s="27"/>
      <c r="AO14" s="27"/>
      <c r="AP14" s="27"/>
      <c r="AQ14" s="27"/>
      <c r="AR14" s="27"/>
      <c r="AS14" s="27"/>
      <c r="AT14" s="27"/>
      <c r="AU14" s="27"/>
      <c r="AV14" s="27"/>
      <c r="AW14" s="27"/>
      <c r="AX14" s="27"/>
      <c r="AY14" s="27"/>
      <c r="AZ14" s="27"/>
      <c r="BA14" s="27"/>
      <c r="BB14" s="27"/>
      <c r="BC14" s="27"/>
      <c r="BD14" s="27"/>
      <c r="BE14" s="27"/>
    </row>
    <row r="15" spans="1:57" s="3" customFormat="1" ht="18.75" customHeight="1" x14ac:dyDescent="0.15">
      <c r="A15" s="1141"/>
      <c r="B15" s="1182"/>
      <c r="C15" s="1020"/>
      <c r="D15" s="2166"/>
      <c r="E15" s="2167"/>
      <c r="F15" s="2167"/>
      <c r="G15" s="2167"/>
      <c r="H15" s="2167"/>
      <c r="I15" s="2167"/>
      <c r="J15" s="2167"/>
      <c r="K15" s="2167"/>
      <c r="L15" s="2167"/>
      <c r="M15" s="2167"/>
      <c r="N15" s="2167"/>
      <c r="O15" s="2167"/>
      <c r="P15" s="2167"/>
      <c r="Q15" s="1091"/>
      <c r="R15" s="27"/>
      <c r="S15" s="723"/>
      <c r="T15" s="724"/>
      <c r="U15" s="724"/>
      <c r="V15" s="725"/>
      <c r="W15" s="647"/>
      <c r="X15" s="629"/>
      <c r="Y15" s="629"/>
      <c r="Z15" s="628"/>
      <c r="AA15" s="627"/>
      <c r="AB15" s="627"/>
      <c r="AC15" s="2217"/>
      <c r="AD15" s="627"/>
      <c r="AE15" s="627"/>
      <c r="AF15" s="1136"/>
      <c r="AG15" s="2203"/>
      <c r="AH15" s="2203"/>
      <c r="AI15" s="2203"/>
      <c r="AJ15" s="2203"/>
      <c r="AK15" s="2204"/>
      <c r="AL15" s="27"/>
      <c r="AM15" s="27"/>
      <c r="AN15" s="27"/>
      <c r="AO15" s="27"/>
      <c r="AP15" s="27"/>
      <c r="AQ15" s="27"/>
      <c r="AR15" s="27"/>
      <c r="AS15" s="27"/>
      <c r="AT15" s="27"/>
      <c r="AU15" s="27"/>
      <c r="AV15" s="27"/>
      <c r="AW15" s="27"/>
      <c r="AX15" s="27"/>
      <c r="AY15" s="27"/>
      <c r="AZ15" s="27"/>
      <c r="BA15" s="27"/>
      <c r="BB15" s="27"/>
      <c r="BC15" s="27"/>
      <c r="BD15" s="27"/>
      <c r="BE15" s="27"/>
    </row>
    <row r="16" spans="1:57" s="3" customFormat="1" ht="18.75" customHeight="1" x14ac:dyDescent="0.15">
      <c r="A16" s="1141"/>
      <c r="B16" s="1182"/>
      <c r="C16" s="1020"/>
      <c r="D16" s="2166"/>
      <c r="E16" s="2167"/>
      <c r="F16" s="2167"/>
      <c r="G16" s="2167"/>
      <c r="H16" s="2167"/>
      <c r="I16" s="2167"/>
      <c r="J16" s="2167"/>
      <c r="K16" s="2167"/>
      <c r="L16" s="2167"/>
      <c r="M16" s="2167"/>
      <c r="N16" s="2167"/>
      <c r="O16" s="2167"/>
      <c r="P16" s="2167"/>
      <c r="Q16" s="1091"/>
      <c r="R16" s="27"/>
      <c r="S16" s="720" t="s">
        <v>14</v>
      </c>
      <c r="T16" s="722"/>
      <c r="U16" s="1893" t="s">
        <v>824</v>
      </c>
      <c r="V16" s="722"/>
      <c r="W16" s="463"/>
      <c r="X16" s="1764" t="s">
        <v>745</v>
      </c>
      <c r="Y16" s="1764"/>
      <c r="Z16" s="1764"/>
      <c r="AA16" s="1764"/>
      <c r="AB16" s="64"/>
      <c r="AC16" s="64"/>
      <c r="AD16" s="1764" t="s">
        <v>825</v>
      </c>
      <c r="AE16" s="1764"/>
      <c r="AF16" s="1764"/>
      <c r="AG16" s="1764"/>
      <c r="AH16" s="1764"/>
      <c r="AI16" s="1764"/>
      <c r="AJ16" s="1764"/>
      <c r="AK16" s="2190"/>
      <c r="AL16" s="27"/>
      <c r="AM16" s="27"/>
      <c r="AN16" s="27"/>
      <c r="AO16" s="27"/>
      <c r="AP16" s="27"/>
      <c r="AQ16" s="27"/>
      <c r="AR16" s="27"/>
      <c r="AS16" s="27"/>
      <c r="AT16" s="27"/>
      <c r="AU16" s="27"/>
      <c r="AV16" s="27"/>
      <c r="AW16" s="27"/>
      <c r="AX16" s="27"/>
      <c r="AY16" s="27"/>
      <c r="AZ16" s="27"/>
      <c r="BA16" s="27"/>
      <c r="BB16" s="27"/>
      <c r="BC16" s="27"/>
      <c r="BD16" s="27"/>
      <c r="BE16" s="27"/>
    </row>
    <row r="17" spans="1:57" s="3" customFormat="1" ht="18.75" customHeight="1" thickBot="1" x14ac:dyDescent="0.2">
      <c r="A17" s="2001"/>
      <c r="B17" s="1183"/>
      <c r="C17" s="2002"/>
      <c r="D17" s="2129"/>
      <c r="E17" s="2130"/>
      <c r="F17" s="2130"/>
      <c r="G17" s="2130"/>
      <c r="H17" s="2130"/>
      <c r="I17" s="2130"/>
      <c r="J17" s="2130"/>
      <c r="K17" s="2130"/>
      <c r="L17" s="2130"/>
      <c r="M17" s="2130"/>
      <c r="N17" s="2130"/>
      <c r="O17" s="2130"/>
      <c r="P17" s="2130"/>
      <c r="Q17" s="2131"/>
      <c r="R17" s="27"/>
      <c r="S17" s="1992"/>
      <c r="T17" s="1030"/>
      <c r="U17" s="1031"/>
      <c r="V17" s="725"/>
      <c r="W17" s="464"/>
      <c r="X17" s="1768" t="s">
        <v>169</v>
      </c>
      <c r="Y17" s="1768"/>
      <c r="Z17" s="627"/>
      <c r="AA17" s="627"/>
      <c r="AB17" s="627"/>
      <c r="AC17" s="627"/>
      <c r="AD17" s="627"/>
      <c r="AE17" s="627"/>
      <c r="AF17" s="627"/>
      <c r="AG17" s="627"/>
      <c r="AH17" s="627"/>
      <c r="AI17" s="627"/>
      <c r="AJ17" s="627"/>
      <c r="AK17" s="509" t="s">
        <v>826</v>
      </c>
      <c r="AL17" s="27"/>
      <c r="AM17" s="27"/>
      <c r="AN17" s="27"/>
      <c r="AO17" s="27"/>
      <c r="AP17" s="27"/>
      <c r="AQ17" s="27"/>
      <c r="AR17" s="27"/>
      <c r="AS17" s="27"/>
      <c r="AT17" s="27"/>
      <c r="AU17" s="27"/>
      <c r="AV17" s="27"/>
      <c r="AW17" s="27"/>
      <c r="AX17" s="27"/>
      <c r="AY17" s="27"/>
      <c r="AZ17" s="27"/>
      <c r="BA17" s="27"/>
      <c r="BB17" s="27"/>
      <c r="BC17" s="27"/>
      <c r="BD17" s="27"/>
      <c r="BE17" s="27"/>
    </row>
    <row r="18" spans="1:57" s="3" customFormat="1" ht="18.75" customHeight="1" x14ac:dyDescent="0.15">
      <c r="A18" s="27"/>
      <c r="B18" s="27"/>
      <c r="C18" s="27"/>
      <c r="D18" s="27"/>
      <c r="E18" s="27"/>
      <c r="F18" s="27"/>
      <c r="G18" s="27"/>
      <c r="H18" s="27"/>
      <c r="I18" s="27"/>
      <c r="J18" s="27"/>
      <c r="K18" s="27"/>
      <c r="L18" s="27"/>
      <c r="M18" s="27"/>
      <c r="N18" s="27"/>
      <c r="O18" s="27"/>
      <c r="P18" s="27"/>
      <c r="Q18" s="27"/>
      <c r="R18" s="27"/>
      <c r="S18" s="1992"/>
      <c r="T18" s="1030"/>
      <c r="U18" s="1893" t="s">
        <v>827</v>
      </c>
      <c r="V18" s="721"/>
      <c r="W18" s="721"/>
      <c r="X18" s="721"/>
      <c r="Y18" s="722"/>
      <c r="Z18" s="518"/>
      <c r="AA18" s="432"/>
      <c r="AB18" s="432"/>
      <c r="AC18" s="77"/>
      <c r="AD18" s="78" t="s">
        <v>264</v>
      </c>
      <c r="AE18" s="77"/>
      <c r="AF18" s="432"/>
      <c r="AG18" s="77"/>
      <c r="AH18" s="78" t="s">
        <v>265</v>
      </c>
      <c r="AI18" s="432"/>
      <c r="AJ18" s="432"/>
      <c r="AK18" s="445"/>
      <c r="AL18" s="27"/>
      <c r="AM18" s="27"/>
      <c r="AN18" s="27"/>
      <c r="AO18" s="27"/>
      <c r="AP18" s="27"/>
      <c r="AQ18" s="27"/>
      <c r="AR18" s="27"/>
      <c r="AS18" s="27"/>
      <c r="AT18" s="27"/>
      <c r="AU18" s="27"/>
      <c r="AV18" s="27"/>
      <c r="AW18" s="27"/>
      <c r="AX18" s="27"/>
      <c r="AY18" s="27"/>
      <c r="AZ18" s="27"/>
      <c r="BA18" s="27"/>
      <c r="BB18" s="27"/>
      <c r="BC18" s="27"/>
      <c r="BD18" s="27"/>
      <c r="BE18" s="27"/>
    </row>
    <row r="19" spans="1:57" s="3" customFormat="1" ht="18.75" customHeight="1" thickBot="1" x14ac:dyDescent="0.2">
      <c r="A19" s="52" t="s">
        <v>828</v>
      </c>
      <c r="B19" s="52"/>
      <c r="C19" s="52"/>
      <c r="D19" s="52"/>
      <c r="E19" s="52"/>
      <c r="F19" s="52"/>
      <c r="G19" s="52"/>
      <c r="H19" s="52"/>
      <c r="I19" s="52"/>
      <c r="J19" s="153" t="s">
        <v>829</v>
      </c>
      <c r="K19" s="53"/>
      <c r="L19" s="53"/>
      <c r="M19" s="53"/>
      <c r="N19" s="53"/>
      <c r="O19" s="53"/>
      <c r="P19" s="27"/>
      <c r="Q19" s="27"/>
      <c r="R19" s="27"/>
      <c r="S19" s="1992"/>
      <c r="T19" s="1030"/>
      <c r="U19" s="1029"/>
      <c r="V19" s="1993"/>
      <c r="W19" s="1993"/>
      <c r="X19" s="1993"/>
      <c r="Y19" s="1030"/>
      <c r="Z19" s="1893" t="s">
        <v>830</v>
      </c>
      <c r="AA19" s="721"/>
      <c r="AB19" s="1872"/>
      <c r="AC19" s="1873"/>
      <c r="AD19" s="1873"/>
      <c r="AE19" s="1873"/>
      <c r="AF19" s="1873"/>
      <c r="AG19" s="1873"/>
      <c r="AH19" s="1873"/>
      <c r="AI19" s="1873"/>
      <c r="AJ19" s="1873"/>
      <c r="AK19" s="1874"/>
      <c r="AL19" s="27"/>
      <c r="AM19" s="27"/>
      <c r="AN19" s="27"/>
      <c r="AO19" s="27"/>
      <c r="AP19" s="27"/>
      <c r="AQ19" s="27"/>
      <c r="AR19" s="27"/>
      <c r="AS19" s="27"/>
      <c r="AT19" s="27"/>
      <c r="AU19" s="27"/>
      <c r="AV19" s="27"/>
      <c r="AW19" s="27"/>
      <c r="AX19" s="27"/>
      <c r="AY19" s="27"/>
      <c r="AZ19" s="27"/>
      <c r="BA19" s="27"/>
      <c r="BB19" s="27"/>
      <c r="BC19" s="27"/>
      <c r="BD19" s="27"/>
      <c r="BE19" s="27"/>
    </row>
    <row r="20" spans="1:57" s="3" customFormat="1" ht="18.75" customHeight="1" x14ac:dyDescent="0.15">
      <c r="A20" s="658" t="s">
        <v>228</v>
      </c>
      <c r="B20" s="659"/>
      <c r="C20" s="659"/>
      <c r="D20" s="660"/>
      <c r="E20" s="519"/>
      <c r="F20" s="43" t="s">
        <v>264</v>
      </c>
      <c r="G20" s="519"/>
      <c r="H20" s="520" t="s">
        <v>265</v>
      </c>
      <c r="I20" s="27"/>
      <c r="J20" s="1894" t="s">
        <v>896</v>
      </c>
      <c r="K20" s="707"/>
      <c r="L20" s="708"/>
      <c r="M20" s="517"/>
      <c r="N20" s="1787" t="s">
        <v>433</v>
      </c>
      <c r="O20" s="368"/>
      <c r="P20" s="450"/>
      <c r="Q20" s="1818" t="s">
        <v>251</v>
      </c>
      <c r="R20" s="27"/>
      <c r="S20" s="1992"/>
      <c r="T20" s="1030"/>
      <c r="U20" s="1031"/>
      <c r="V20" s="724"/>
      <c r="W20" s="724"/>
      <c r="X20" s="724"/>
      <c r="Y20" s="725"/>
      <c r="Z20" s="1031"/>
      <c r="AA20" s="724"/>
      <c r="AB20" s="1875"/>
      <c r="AC20" s="1876"/>
      <c r="AD20" s="1876"/>
      <c r="AE20" s="1876"/>
      <c r="AF20" s="1876"/>
      <c r="AG20" s="1876"/>
      <c r="AH20" s="1876"/>
      <c r="AI20" s="1876"/>
      <c r="AJ20" s="1876"/>
      <c r="AK20" s="1877"/>
      <c r="AL20" s="27"/>
      <c r="AM20" s="27"/>
      <c r="AN20" s="27"/>
      <c r="AO20" s="27"/>
      <c r="AP20" s="27"/>
      <c r="AQ20" s="27"/>
      <c r="AR20" s="27"/>
      <c r="AS20" s="27"/>
      <c r="AT20" s="27"/>
      <c r="AU20" s="27"/>
      <c r="AV20" s="27"/>
      <c r="AW20" s="27"/>
      <c r="AX20" s="27"/>
      <c r="AY20" s="27"/>
      <c r="AZ20" s="27"/>
      <c r="BA20" s="27"/>
      <c r="BB20" s="27"/>
      <c r="BC20" s="27"/>
      <c r="BD20" s="27"/>
      <c r="BE20" s="27"/>
    </row>
    <row r="21" spans="1:57" s="3" customFormat="1" ht="18.75" customHeight="1" x14ac:dyDescent="0.15">
      <c r="A21" s="2197" t="s">
        <v>831</v>
      </c>
      <c r="B21" s="2198"/>
      <c r="C21" s="2198"/>
      <c r="D21" s="2198"/>
      <c r="E21" s="502"/>
      <c r="F21" s="726" t="s">
        <v>433</v>
      </c>
      <c r="G21" s="459"/>
      <c r="H21" s="1099" t="s">
        <v>251</v>
      </c>
      <c r="I21" s="27"/>
      <c r="J21" s="709"/>
      <c r="K21" s="628"/>
      <c r="L21" s="651"/>
      <c r="M21" s="503"/>
      <c r="N21" s="627"/>
      <c r="O21" s="67"/>
      <c r="P21" s="504"/>
      <c r="Q21" s="1100"/>
      <c r="R21" s="27"/>
      <c r="S21" s="1992"/>
      <c r="T21" s="1030"/>
      <c r="U21" s="1893" t="s">
        <v>887</v>
      </c>
      <c r="V21" s="677"/>
      <c r="W21" s="677"/>
      <c r="X21" s="677"/>
      <c r="Y21" s="678"/>
      <c r="Z21" s="77"/>
      <c r="AA21" s="78" t="s">
        <v>832</v>
      </c>
      <c r="AB21" s="1936"/>
      <c r="AC21" s="1936"/>
      <c r="AD21" s="78" t="s">
        <v>833</v>
      </c>
      <c r="AE21" s="521"/>
      <c r="AF21" s="78" t="s">
        <v>168</v>
      </c>
      <c r="AG21" s="71"/>
      <c r="AH21" s="78" t="s">
        <v>6</v>
      </c>
      <c r="AI21" s="70"/>
      <c r="AJ21" s="77"/>
      <c r="AK21" s="79" t="s">
        <v>265</v>
      </c>
      <c r="AL21" s="27"/>
      <c r="AM21" s="27"/>
      <c r="AN21" s="27"/>
      <c r="AO21" s="27"/>
      <c r="AP21" s="27"/>
      <c r="AQ21" s="27"/>
      <c r="AR21" s="27"/>
      <c r="AS21" s="27"/>
      <c r="AT21" s="27"/>
      <c r="AU21" s="27"/>
      <c r="AV21" s="27"/>
      <c r="AW21" s="27"/>
      <c r="AX21" s="27"/>
      <c r="AY21" s="27"/>
      <c r="AZ21" s="27"/>
      <c r="BA21" s="27"/>
      <c r="BB21" s="27"/>
      <c r="BC21" s="27"/>
      <c r="BD21" s="27"/>
      <c r="BE21" s="27"/>
    </row>
    <row r="22" spans="1:57" s="3" customFormat="1" ht="18.75" customHeight="1" x14ac:dyDescent="0.15">
      <c r="A22" s="2199"/>
      <c r="B22" s="2200"/>
      <c r="C22" s="2200"/>
      <c r="D22" s="2200"/>
      <c r="E22" s="503"/>
      <c r="F22" s="627"/>
      <c r="G22" s="504"/>
      <c r="H22" s="1100"/>
      <c r="I22" s="27"/>
      <c r="J22" s="676" t="s">
        <v>5</v>
      </c>
      <c r="K22" s="677"/>
      <c r="L22" s="678"/>
      <c r="M22" s="1043"/>
      <c r="N22" s="726"/>
      <c r="O22" s="726"/>
      <c r="P22" s="726"/>
      <c r="Q22" s="1101" t="s">
        <v>162</v>
      </c>
      <c r="R22" s="27"/>
      <c r="S22" s="1992"/>
      <c r="T22" s="1030"/>
      <c r="U22" s="1899"/>
      <c r="V22" s="731"/>
      <c r="W22" s="731"/>
      <c r="X22" s="731"/>
      <c r="Y22" s="732"/>
      <c r="Z22" s="2205" t="s">
        <v>886</v>
      </c>
      <c r="AA22" s="2205"/>
      <c r="AB22" s="1872"/>
      <c r="AC22" s="1873"/>
      <c r="AD22" s="1873"/>
      <c r="AE22" s="1873"/>
      <c r="AF22" s="1873"/>
      <c r="AG22" s="1873"/>
      <c r="AH22" s="1873"/>
      <c r="AI22" s="1873"/>
      <c r="AJ22" s="1873"/>
      <c r="AK22" s="1874"/>
      <c r="AL22" s="27"/>
      <c r="AM22" s="27"/>
      <c r="AN22" s="27"/>
      <c r="AO22" s="27"/>
      <c r="AP22" s="27"/>
      <c r="AQ22" s="27"/>
      <c r="AR22" s="27"/>
      <c r="AS22" s="27"/>
      <c r="AT22" s="27"/>
      <c r="AU22" s="27"/>
      <c r="AV22" s="27"/>
      <c r="AW22" s="27"/>
      <c r="AX22" s="27"/>
      <c r="AY22" s="27"/>
      <c r="AZ22" s="27"/>
      <c r="BA22" s="27"/>
      <c r="BB22" s="27"/>
      <c r="BC22" s="27"/>
      <c r="BD22" s="27"/>
      <c r="BE22" s="27"/>
    </row>
    <row r="23" spans="1:57" s="3" customFormat="1" ht="18.75" customHeight="1" x14ac:dyDescent="0.15">
      <c r="A23" s="1000" t="s">
        <v>15</v>
      </c>
      <c r="B23" s="1001"/>
      <c r="C23" s="1001"/>
      <c r="D23" s="1002"/>
      <c r="E23" s="2207"/>
      <c r="F23" s="2207"/>
      <c r="G23" s="2207"/>
      <c r="H23" s="2208"/>
      <c r="I23" s="27"/>
      <c r="J23" s="709"/>
      <c r="K23" s="628"/>
      <c r="L23" s="651"/>
      <c r="M23" s="1131"/>
      <c r="N23" s="733"/>
      <c r="O23" s="733"/>
      <c r="P23" s="733"/>
      <c r="Q23" s="2215"/>
      <c r="R23" s="27"/>
      <c r="S23" s="1992"/>
      <c r="T23" s="1030"/>
      <c r="U23" s="1899"/>
      <c r="V23" s="731"/>
      <c r="W23" s="731"/>
      <c r="X23" s="731"/>
      <c r="Y23" s="732"/>
      <c r="Z23" s="2205"/>
      <c r="AA23" s="2205"/>
      <c r="AB23" s="2206"/>
      <c r="AC23" s="1889"/>
      <c r="AD23" s="1889"/>
      <c r="AE23" s="1889"/>
      <c r="AF23" s="1889"/>
      <c r="AG23" s="1889"/>
      <c r="AH23" s="1889"/>
      <c r="AI23" s="1889"/>
      <c r="AJ23" s="1889"/>
      <c r="AK23" s="1890"/>
      <c r="AL23" s="27"/>
      <c r="AM23" s="27"/>
      <c r="AN23" s="27"/>
      <c r="AO23" s="27"/>
      <c r="AP23" s="27"/>
      <c r="AQ23" s="27"/>
      <c r="AR23" s="27"/>
      <c r="AS23" s="27"/>
      <c r="AT23" s="27"/>
      <c r="AU23" s="27"/>
      <c r="AV23" s="27"/>
      <c r="AW23" s="27"/>
      <c r="AX23" s="27"/>
      <c r="AY23" s="27"/>
      <c r="AZ23" s="27"/>
      <c r="BA23" s="27"/>
      <c r="BB23" s="27"/>
      <c r="BC23" s="27"/>
      <c r="BD23" s="27"/>
      <c r="BE23" s="27"/>
    </row>
    <row r="24" spans="1:57" s="3" customFormat="1" ht="18.75" customHeight="1" x14ac:dyDescent="0.15">
      <c r="A24" s="1003"/>
      <c r="B24" s="1004"/>
      <c r="C24" s="1004"/>
      <c r="D24" s="1005"/>
      <c r="E24" s="2209"/>
      <c r="F24" s="2209"/>
      <c r="G24" s="2209"/>
      <c r="H24" s="2210"/>
      <c r="I24" s="27"/>
      <c r="J24" s="720" t="s">
        <v>1090</v>
      </c>
      <c r="K24" s="721"/>
      <c r="L24" s="722"/>
      <c r="M24" s="463"/>
      <c r="N24" s="64"/>
      <c r="O24" s="64"/>
      <c r="P24" s="64"/>
      <c r="Q24" s="66"/>
      <c r="R24" s="27"/>
      <c r="S24" s="1992"/>
      <c r="T24" s="1030"/>
      <c r="U24" s="650"/>
      <c r="V24" s="628"/>
      <c r="W24" s="628"/>
      <c r="X24" s="628"/>
      <c r="Y24" s="651"/>
      <c r="Z24" s="2205"/>
      <c r="AA24" s="2205"/>
      <c r="AB24" s="1875"/>
      <c r="AC24" s="1876"/>
      <c r="AD24" s="1876"/>
      <c r="AE24" s="1876"/>
      <c r="AF24" s="1876"/>
      <c r="AG24" s="1876"/>
      <c r="AH24" s="1876"/>
      <c r="AI24" s="1876"/>
      <c r="AJ24" s="1876"/>
      <c r="AK24" s="1877"/>
      <c r="AL24" s="27"/>
      <c r="AM24" s="27"/>
      <c r="AN24" s="27"/>
      <c r="AO24" s="27"/>
      <c r="AP24" s="27"/>
      <c r="AQ24" s="27"/>
      <c r="AR24" s="27"/>
      <c r="AS24" s="27"/>
      <c r="AT24" s="27"/>
      <c r="AU24" s="27"/>
      <c r="AV24" s="27"/>
      <c r="AW24" s="27"/>
      <c r="AX24" s="27"/>
      <c r="AY24" s="27"/>
      <c r="AZ24" s="27"/>
      <c r="BA24" s="27"/>
      <c r="BB24" s="27"/>
      <c r="BC24" s="27"/>
      <c r="BD24" s="27"/>
      <c r="BE24" s="27"/>
    </row>
    <row r="25" spans="1:57" s="3" customFormat="1" ht="18.75" customHeight="1" x14ac:dyDescent="0.15">
      <c r="A25" s="695" t="s">
        <v>16</v>
      </c>
      <c r="B25" s="696"/>
      <c r="C25" s="696"/>
      <c r="D25" s="697"/>
      <c r="E25" s="77"/>
      <c r="F25" s="78" t="s">
        <v>264</v>
      </c>
      <c r="G25" s="77"/>
      <c r="H25" s="79" t="s">
        <v>265</v>
      </c>
      <c r="I25" s="27"/>
      <c r="J25" s="1992"/>
      <c r="K25" s="1993"/>
      <c r="L25" s="1030"/>
      <c r="M25" s="470"/>
      <c r="N25" s="71" t="s">
        <v>264</v>
      </c>
      <c r="O25" s="70"/>
      <c r="P25" s="70"/>
      <c r="Q25" s="522" t="s">
        <v>265</v>
      </c>
      <c r="R25" s="27"/>
      <c r="S25" s="1992"/>
      <c r="T25" s="1030"/>
      <c r="U25" s="1893" t="s">
        <v>834</v>
      </c>
      <c r="V25" s="721"/>
      <c r="W25" s="721"/>
      <c r="X25" s="721"/>
      <c r="Y25" s="722"/>
      <c r="Z25" s="2211" t="s">
        <v>893</v>
      </c>
      <c r="AA25" s="2211"/>
      <c r="AB25" s="2211"/>
      <c r="AC25" s="2211"/>
      <c r="AD25" s="2211"/>
      <c r="AE25" s="2211"/>
      <c r="AF25" s="441"/>
      <c r="AG25" s="78" t="s">
        <v>264</v>
      </c>
      <c r="AH25" s="77"/>
      <c r="AI25" s="77"/>
      <c r="AJ25" s="77"/>
      <c r="AK25" s="79" t="s">
        <v>265</v>
      </c>
      <c r="AL25" s="27"/>
      <c r="AM25" s="27"/>
      <c r="AN25" s="27"/>
      <c r="AO25" s="27"/>
      <c r="AP25" s="27"/>
      <c r="AQ25" s="27"/>
      <c r="AR25" s="27"/>
      <c r="AS25" s="27"/>
      <c r="AT25" s="27"/>
      <c r="AU25" s="27"/>
      <c r="AV25" s="27"/>
      <c r="AW25" s="27"/>
      <c r="AX25" s="27"/>
      <c r="AY25" s="27"/>
      <c r="AZ25" s="27"/>
      <c r="BA25" s="27"/>
      <c r="BB25" s="27"/>
      <c r="BC25" s="27"/>
      <c r="BD25" s="27"/>
      <c r="BE25" s="27"/>
    </row>
    <row r="26" spans="1:57" s="3" customFormat="1" ht="18.75" customHeight="1" x14ac:dyDescent="0.15">
      <c r="A26" s="695" t="s">
        <v>17</v>
      </c>
      <c r="B26" s="696"/>
      <c r="C26" s="696"/>
      <c r="D26" s="697"/>
      <c r="E26" s="77"/>
      <c r="F26" s="78" t="s">
        <v>264</v>
      </c>
      <c r="G26" s="77"/>
      <c r="H26" s="79" t="s">
        <v>265</v>
      </c>
      <c r="I26" s="27"/>
      <c r="J26" s="723"/>
      <c r="K26" s="724"/>
      <c r="L26" s="725"/>
      <c r="M26" s="523"/>
      <c r="N26" s="524"/>
      <c r="O26" s="524"/>
      <c r="P26" s="67"/>
      <c r="Q26" s="68"/>
      <c r="R26" s="27"/>
      <c r="S26" s="1992"/>
      <c r="T26" s="1030"/>
      <c r="U26" s="1029"/>
      <c r="V26" s="1993"/>
      <c r="W26" s="1993"/>
      <c r="X26" s="1993"/>
      <c r="Y26" s="1030"/>
      <c r="Z26" s="2212" t="s">
        <v>894</v>
      </c>
      <c r="AA26" s="2213"/>
      <c r="AB26" s="2213"/>
      <c r="AC26" s="2213"/>
      <c r="AD26" s="2213"/>
      <c r="AE26" s="2214"/>
      <c r="AF26" s="441"/>
      <c r="AG26" s="78" t="s">
        <v>264</v>
      </c>
      <c r="AH26" s="77"/>
      <c r="AI26" s="77"/>
      <c r="AJ26" s="77"/>
      <c r="AK26" s="79" t="s">
        <v>265</v>
      </c>
      <c r="AL26" s="27"/>
      <c r="AM26" s="27"/>
      <c r="AN26" s="27"/>
      <c r="AO26" s="27"/>
      <c r="AP26" s="27"/>
      <c r="AQ26" s="27"/>
      <c r="AR26" s="27"/>
      <c r="AS26" s="27"/>
      <c r="AT26" s="27"/>
      <c r="AU26" s="27"/>
      <c r="AV26" s="27"/>
      <c r="AW26" s="27"/>
      <c r="AX26" s="27"/>
      <c r="AY26" s="27"/>
      <c r="AZ26" s="27"/>
      <c r="BA26" s="27"/>
      <c r="BB26" s="27"/>
      <c r="BC26" s="27"/>
      <c r="BD26" s="27"/>
      <c r="BE26" s="27"/>
    </row>
    <row r="27" spans="1:57" s="3" customFormat="1" ht="18.75" customHeight="1" x14ac:dyDescent="0.15">
      <c r="A27" s="1139" t="s">
        <v>18</v>
      </c>
      <c r="B27" s="2000"/>
      <c r="C27" s="2000"/>
      <c r="D27" s="1140"/>
      <c r="E27" s="502"/>
      <c r="F27" s="726" t="s">
        <v>433</v>
      </c>
      <c r="G27" s="459"/>
      <c r="H27" s="1099" t="s">
        <v>251</v>
      </c>
      <c r="I27" s="525"/>
      <c r="J27" s="676" t="s">
        <v>161</v>
      </c>
      <c r="K27" s="677"/>
      <c r="L27" s="678"/>
      <c r="M27" s="2225"/>
      <c r="N27" s="2207"/>
      <c r="O27" s="2207"/>
      <c r="P27" s="2207"/>
      <c r="Q27" s="2208"/>
      <c r="R27" s="27"/>
      <c r="S27" s="1992"/>
      <c r="T27" s="1030"/>
      <c r="U27" s="1031"/>
      <c r="V27" s="724"/>
      <c r="W27" s="724"/>
      <c r="X27" s="724"/>
      <c r="Y27" s="725"/>
      <c r="Z27" s="2212" t="s">
        <v>895</v>
      </c>
      <c r="AA27" s="2213"/>
      <c r="AB27" s="2213"/>
      <c r="AC27" s="2211"/>
      <c r="AD27" s="2211"/>
      <c r="AE27" s="2231"/>
      <c r="AF27" s="463"/>
      <c r="AG27" s="65" t="s">
        <v>264</v>
      </c>
      <c r="AH27" s="64"/>
      <c r="AI27" s="64"/>
      <c r="AJ27" s="64"/>
      <c r="AK27" s="483" t="s">
        <v>265</v>
      </c>
      <c r="AL27" s="27"/>
      <c r="AM27" s="27"/>
      <c r="AN27" s="27"/>
      <c r="AO27" s="27"/>
      <c r="AP27" s="27"/>
      <c r="AQ27" s="27"/>
      <c r="AR27" s="27"/>
      <c r="AS27" s="27"/>
      <c r="AT27" s="27"/>
      <c r="AU27" s="27"/>
      <c r="AV27" s="27"/>
      <c r="AW27" s="27"/>
      <c r="AX27" s="27"/>
      <c r="AY27" s="27"/>
      <c r="AZ27" s="27"/>
      <c r="BA27" s="27"/>
      <c r="BB27" s="27"/>
      <c r="BC27" s="27"/>
      <c r="BD27" s="27"/>
      <c r="BE27" s="27"/>
    </row>
    <row r="28" spans="1:57" s="3" customFormat="1" ht="18.75" customHeight="1" x14ac:dyDescent="0.15">
      <c r="A28" s="2178"/>
      <c r="B28" s="2179"/>
      <c r="C28" s="2179"/>
      <c r="D28" s="1022"/>
      <c r="E28" s="503"/>
      <c r="F28" s="627"/>
      <c r="G28" s="504"/>
      <c r="H28" s="1100"/>
      <c r="I28" s="27"/>
      <c r="J28" s="730"/>
      <c r="K28" s="731"/>
      <c r="L28" s="732"/>
      <c r="M28" s="1009"/>
      <c r="N28" s="2226"/>
      <c r="O28" s="2226"/>
      <c r="P28" s="2226"/>
      <c r="Q28" s="2227"/>
      <c r="R28" s="27"/>
      <c r="S28" s="1992"/>
      <c r="T28" s="1030"/>
      <c r="U28" s="2212" t="s">
        <v>876</v>
      </c>
      <c r="V28" s="2213"/>
      <c r="W28" s="2213"/>
      <c r="X28" s="2213"/>
      <c r="Y28" s="2213"/>
      <c r="Z28" s="2213"/>
      <c r="AA28" s="2213"/>
      <c r="AB28" s="2213"/>
      <c r="AC28" s="441"/>
      <c r="AD28" s="77"/>
      <c r="AE28" s="2221" t="s">
        <v>835</v>
      </c>
      <c r="AF28" s="2221"/>
      <c r="AG28" s="77"/>
      <c r="AH28" s="77"/>
      <c r="AI28" s="2221" t="s">
        <v>836</v>
      </c>
      <c r="AJ28" s="2221"/>
      <c r="AK28" s="526"/>
      <c r="AL28" s="27"/>
      <c r="AM28" s="27"/>
      <c r="AN28" s="27"/>
      <c r="AO28" s="27"/>
      <c r="AP28" s="27"/>
      <c r="AQ28" s="27"/>
      <c r="AR28" s="27"/>
      <c r="AS28" s="27"/>
      <c r="AT28" s="27"/>
      <c r="AU28" s="27"/>
      <c r="AV28" s="27"/>
      <c r="AW28" s="27"/>
      <c r="AX28" s="27"/>
      <c r="AY28" s="27"/>
      <c r="AZ28" s="27"/>
      <c r="BA28" s="27"/>
      <c r="BB28" s="27"/>
      <c r="BC28" s="27"/>
      <c r="BD28" s="27"/>
      <c r="BE28" s="27"/>
    </row>
    <row r="29" spans="1:57" s="3" customFormat="1" ht="18.75" customHeight="1" x14ac:dyDescent="0.15">
      <c r="A29" s="1139" t="s">
        <v>837</v>
      </c>
      <c r="B29" s="2000"/>
      <c r="C29" s="2000"/>
      <c r="D29" s="1140"/>
      <c r="E29" s="502"/>
      <c r="F29" s="726" t="s">
        <v>433</v>
      </c>
      <c r="G29" s="459"/>
      <c r="H29" s="1099" t="s">
        <v>251</v>
      </c>
      <c r="I29" s="27"/>
      <c r="J29" s="730"/>
      <c r="K29" s="731"/>
      <c r="L29" s="732"/>
      <c r="M29" s="1009"/>
      <c r="N29" s="2226"/>
      <c r="O29" s="2226"/>
      <c r="P29" s="2226"/>
      <c r="Q29" s="2227"/>
      <c r="R29" s="27"/>
      <c r="S29" s="1992"/>
      <c r="T29" s="1030"/>
      <c r="U29" s="1893" t="s">
        <v>838</v>
      </c>
      <c r="V29" s="721"/>
      <c r="W29" s="721"/>
      <c r="X29" s="721"/>
      <c r="Y29" s="721"/>
      <c r="Z29" s="721"/>
      <c r="AA29" s="721"/>
      <c r="AB29" s="722"/>
      <c r="AC29" s="2166"/>
      <c r="AD29" s="2167"/>
      <c r="AE29" s="2167"/>
      <c r="AF29" s="2167"/>
      <c r="AG29" s="2167"/>
      <c r="AH29" s="2167"/>
      <c r="AI29" s="2167"/>
      <c r="AJ29" s="2167"/>
      <c r="AK29" s="1091"/>
      <c r="AL29" s="27"/>
      <c r="AM29" s="27"/>
      <c r="AN29" s="27"/>
      <c r="AO29" s="27"/>
      <c r="AP29" s="27"/>
      <c r="AQ29" s="27"/>
      <c r="AR29" s="27"/>
      <c r="AS29" s="27"/>
      <c r="AT29" s="27"/>
      <c r="AU29" s="27"/>
      <c r="AV29" s="27"/>
      <c r="AW29" s="27"/>
      <c r="AX29" s="27"/>
      <c r="AY29" s="27"/>
      <c r="AZ29" s="27"/>
      <c r="BA29" s="27"/>
      <c r="BB29" s="27"/>
      <c r="BC29" s="27"/>
      <c r="BD29" s="27"/>
      <c r="BE29" s="27"/>
    </row>
    <row r="30" spans="1:57" s="3" customFormat="1" ht="18.75" customHeight="1" thickBot="1" x14ac:dyDescent="0.2">
      <c r="A30" s="2178"/>
      <c r="B30" s="2179"/>
      <c r="C30" s="2179"/>
      <c r="D30" s="1022"/>
      <c r="E30" s="503"/>
      <c r="F30" s="627"/>
      <c r="G30" s="504"/>
      <c r="H30" s="1100"/>
      <c r="I30" s="27"/>
      <c r="J30" s="679"/>
      <c r="K30" s="680"/>
      <c r="L30" s="681"/>
      <c r="M30" s="2228"/>
      <c r="N30" s="2229"/>
      <c r="O30" s="2229"/>
      <c r="P30" s="2229"/>
      <c r="Q30" s="2230"/>
      <c r="R30" s="27"/>
      <c r="S30" s="2232"/>
      <c r="T30" s="2224"/>
      <c r="U30" s="2222"/>
      <c r="V30" s="2223"/>
      <c r="W30" s="2223"/>
      <c r="X30" s="2223"/>
      <c r="Y30" s="2223"/>
      <c r="Z30" s="2223"/>
      <c r="AA30" s="2223"/>
      <c r="AB30" s="2224"/>
      <c r="AC30" s="2129"/>
      <c r="AD30" s="2130"/>
      <c r="AE30" s="2130"/>
      <c r="AF30" s="2130"/>
      <c r="AG30" s="2130"/>
      <c r="AH30" s="2130"/>
      <c r="AI30" s="2130"/>
      <c r="AJ30" s="2130"/>
      <c r="AK30" s="2131"/>
      <c r="AL30" s="27"/>
      <c r="AM30" s="27"/>
      <c r="AN30" s="27"/>
      <c r="AO30" s="27"/>
      <c r="AP30" s="27"/>
      <c r="AQ30" s="27"/>
      <c r="AR30" s="27"/>
      <c r="AS30" s="27"/>
      <c r="AT30" s="27"/>
      <c r="AU30" s="27"/>
      <c r="AV30" s="27"/>
      <c r="AW30" s="27"/>
      <c r="AX30" s="27"/>
      <c r="AY30" s="27"/>
      <c r="AZ30" s="27"/>
      <c r="BA30" s="27"/>
      <c r="BB30" s="27"/>
      <c r="BC30" s="27"/>
      <c r="BD30" s="27"/>
      <c r="BE30" s="27"/>
    </row>
    <row r="31" spans="1:57" s="3" customFormat="1" ht="18.75" customHeight="1" x14ac:dyDescent="0.15">
      <c r="A31" s="1139" t="s">
        <v>19</v>
      </c>
      <c r="B31" s="2000"/>
      <c r="C31" s="2000"/>
      <c r="D31" s="2000"/>
      <c r="E31" s="502"/>
      <c r="F31" s="726" t="s">
        <v>433</v>
      </c>
      <c r="G31" s="459"/>
      <c r="H31" s="1099" t="s">
        <v>251</v>
      </c>
      <c r="I31" s="27"/>
      <c r="J31" s="52" t="s">
        <v>839</v>
      </c>
      <c r="K31" s="52"/>
      <c r="L31" s="55"/>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row>
    <row r="32" spans="1:57" s="3" customFormat="1" ht="18.75" customHeight="1" thickBot="1" x14ac:dyDescent="0.2">
      <c r="A32" s="2001"/>
      <c r="B32" s="1183"/>
      <c r="C32" s="1183"/>
      <c r="D32" s="1183"/>
      <c r="E32" s="527"/>
      <c r="F32" s="734"/>
      <c r="G32" s="233"/>
      <c r="H32" s="1124"/>
      <c r="I32" s="27"/>
      <c r="J32" s="2220" t="s">
        <v>1093</v>
      </c>
      <c r="K32" s="2220"/>
      <c r="L32" s="2220"/>
      <c r="M32" s="2220"/>
      <c r="N32" s="2220"/>
      <c r="O32" s="2220"/>
      <c r="P32" s="2220"/>
      <c r="Q32" s="2220"/>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row>
    <row r="33" spans="1:57" s="3" customFormat="1" ht="18.75" customHeight="1"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row>
    <row r="34" spans="1:57" s="3" customFormat="1" ht="18.75" customHeight="1"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row>
    <row r="35" spans="1:57" s="3" customFormat="1" ht="18.7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row>
    <row r="36" spans="1:57" s="3" customFormat="1" ht="18.7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row>
    <row r="37" spans="1:57" s="3" customFormat="1" ht="18.7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row>
    <row r="38" spans="1:57" s="3" customFormat="1" ht="18.7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row>
    <row r="39" spans="1:57" s="3" customFormat="1" ht="18.75" customHeight="1"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row>
    <row r="40" spans="1:57" s="3" customFormat="1" ht="18.7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row>
    <row r="41" spans="1:57" s="3" customFormat="1" ht="18.7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row>
    <row r="42" spans="1:57" s="3" customFormat="1" ht="18.7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row>
    <row r="43" spans="1:57" s="3" customFormat="1" ht="18.7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row>
    <row r="44" spans="1:57" s="3" customFormat="1" ht="18.7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row>
    <row r="45" spans="1:57" s="3" customFormat="1" ht="18.7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row>
    <row r="46" spans="1:57" ht="18.75" customHeight="1" x14ac:dyDescent="0.15"/>
    <row r="47" spans="1:57" ht="18.75" customHeight="1" x14ac:dyDescent="0.15"/>
    <row r="48" spans="1:57"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sheetData>
  <sheetProtection selectLockedCells="1"/>
  <mergeCells count="127">
    <mergeCell ref="AL4:AQ8"/>
    <mergeCell ref="J32:Q32"/>
    <mergeCell ref="A31:D32"/>
    <mergeCell ref="F31:F32"/>
    <mergeCell ref="H31:H32"/>
    <mergeCell ref="AI28:AJ28"/>
    <mergeCell ref="A29:D30"/>
    <mergeCell ref="F29:F30"/>
    <mergeCell ref="H29:H30"/>
    <mergeCell ref="U29:AB30"/>
    <mergeCell ref="AC29:AK30"/>
    <mergeCell ref="H27:H28"/>
    <mergeCell ref="J27:L30"/>
    <mergeCell ref="M27:Q30"/>
    <mergeCell ref="Z27:AE27"/>
    <mergeCell ref="U28:AB28"/>
    <mergeCell ref="AE28:AF28"/>
    <mergeCell ref="S16:T30"/>
    <mergeCell ref="U16:V17"/>
    <mergeCell ref="X16:AA16"/>
    <mergeCell ref="U18:Y20"/>
    <mergeCell ref="Z19:AA20"/>
    <mergeCell ref="AB19:AK20"/>
    <mergeCell ref="N20:N21"/>
    <mergeCell ref="Q20:Q21"/>
    <mergeCell ref="A21:D22"/>
    <mergeCell ref="AG14:AK15"/>
    <mergeCell ref="Z22:AA24"/>
    <mergeCell ref="AB22:AK24"/>
    <mergeCell ref="A23:D24"/>
    <mergeCell ref="E23:H24"/>
    <mergeCell ref="J24:L26"/>
    <mergeCell ref="A25:D25"/>
    <mergeCell ref="U25:Y27"/>
    <mergeCell ref="Z25:AE25"/>
    <mergeCell ref="A26:D26"/>
    <mergeCell ref="Z26:AE26"/>
    <mergeCell ref="A27:D28"/>
    <mergeCell ref="F27:F28"/>
    <mergeCell ref="U21:Y24"/>
    <mergeCell ref="AB21:AC21"/>
    <mergeCell ref="J22:L23"/>
    <mergeCell ref="M22:P23"/>
    <mergeCell ref="Q22:Q23"/>
    <mergeCell ref="F21:F22"/>
    <mergeCell ref="AA14:AB15"/>
    <mergeCell ref="AC14:AC15"/>
    <mergeCell ref="S12:T13"/>
    <mergeCell ref="U12:AK13"/>
    <mergeCell ref="D14:Q17"/>
    <mergeCell ref="S14:V15"/>
    <mergeCell ref="W14:Y15"/>
    <mergeCell ref="Z14:Z15"/>
    <mergeCell ref="AD14:AE15"/>
    <mergeCell ref="A14:C17"/>
    <mergeCell ref="H21:H22"/>
    <mergeCell ref="AD16:AK16"/>
    <mergeCell ref="X17:Y17"/>
    <mergeCell ref="Z17:AJ17"/>
    <mergeCell ref="A12:C13"/>
    <mergeCell ref="D12:E13"/>
    <mergeCell ref="F12:F13"/>
    <mergeCell ref="G12:H13"/>
    <mergeCell ref="I12:I13"/>
    <mergeCell ref="J12:K13"/>
    <mergeCell ref="L12:L13"/>
    <mergeCell ref="N12:N13"/>
    <mergeCell ref="P12:Q13"/>
    <mergeCell ref="A20:D20"/>
    <mergeCell ref="J20:L21"/>
    <mergeCell ref="AF14:AF15"/>
    <mergeCell ref="A6:B6"/>
    <mergeCell ref="G6:H6"/>
    <mergeCell ref="M6:N6"/>
    <mergeCell ref="A8:B8"/>
    <mergeCell ref="G8:H8"/>
    <mergeCell ref="M8:N8"/>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5:B5"/>
    <mergeCell ref="G5:H5"/>
    <mergeCell ref="M5:N5"/>
    <mergeCell ref="T5:U5"/>
    <mergeCell ref="Z5:AA5"/>
    <mergeCell ref="AF5:AG5"/>
    <mergeCell ref="A4:B4"/>
    <mergeCell ref="C4:D4"/>
    <mergeCell ref="E4:F4"/>
    <mergeCell ref="G4:H4"/>
    <mergeCell ref="I4:J4"/>
    <mergeCell ref="K4:L4"/>
    <mergeCell ref="Z4:AA4"/>
    <mergeCell ref="AB4:AC4"/>
    <mergeCell ref="AD4:AE4"/>
    <mergeCell ref="AF4:AG4"/>
    <mergeCell ref="AE2:AG2"/>
    <mergeCell ref="AI2:AK2"/>
    <mergeCell ref="I3:K3"/>
    <mergeCell ref="M3:N3"/>
    <mergeCell ref="O3:Q3"/>
    <mergeCell ref="AB3:AD3"/>
    <mergeCell ref="AF3:AG3"/>
    <mergeCell ref="AH3:AJ3"/>
    <mergeCell ref="F2:G3"/>
    <mergeCell ref="I2:J2"/>
    <mergeCell ref="L2:N2"/>
    <mergeCell ref="P2:R2"/>
    <mergeCell ref="Y2:Z3"/>
    <mergeCell ref="AB2:AC2"/>
  </mergeCells>
  <phoneticPr fontId="3"/>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&amp;C&amp;"游ゴシック,標準"22/24&amp;R&amp;"游ゴシック,標準"&amp;F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240642"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240643"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240644" r:id="rId7" name="Check Box 4">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240645" r:id="rId8" name="Check Box 5">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240646" r:id="rId9" name="Check Box 6">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240647" r:id="rId10" name="Check Box 7">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240648" r:id="rId11" name="Check Box 8">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240649" r:id="rId12" name="Check Box 9">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240650" r:id="rId13" name="Check Box 10">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40651" r:id="rId14" name="Check Box 11">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240652" r:id="rId15" name="Check Box 12">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240653" r:id="rId16" name="Check Box 13">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240654" r:id="rId17" name="Check Box 14">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240655" r:id="rId18" name="Check Box 15">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40656" r:id="rId19" name="Check Box 16">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240657" r:id="rId20" name="Check Box 17">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240658" r:id="rId21" name="Check Box 18">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240659" r:id="rId22" name="Check Box 19">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240660" r:id="rId23" name="Check Box 20">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240661" r:id="rId24" name="Check Box 21">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240662" r:id="rId25" name="Check Box 22">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240663" r:id="rId26" name="Check Box 23">
              <controlPr defaultSize="0" autoFill="0" autoLine="0" autoPict="0">
                <anchor moveWithCells="1">
                  <from>
                    <xdr:col>29</xdr:col>
                    <xdr:colOff>38100</xdr:colOff>
                    <xdr:row>27</xdr:row>
                    <xdr:rowOff>0</xdr:rowOff>
                  </from>
                  <to>
                    <xdr:col>29</xdr:col>
                    <xdr:colOff>276225</xdr:colOff>
                    <xdr:row>28</xdr:row>
                    <xdr:rowOff>0</xdr:rowOff>
                  </to>
                </anchor>
              </controlPr>
            </control>
          </mc:Choice>
        </mc:AlternateContent>
        <mc:AlternateContent xmlns:mc="http://schemas.openxmlformats.org/markup-compatibility/2006">
          <mc:Choice Requires="x14">
            <control shapeId="240664" r:id="rId27" name="Check Box 24">
              <controlPr defaultSize="0" autoFill="0" autoLine="0" autoPict="0">
                <anchor moveWithCells="1">
                  <from>
                    <xdr:col>33</xdr:col>
                    <xdr:colOff>38100</xdr:colOff>
                    <xdr:row>27</xdr:row>
                    <xdr:rowOff>0</xdr:rowOff>
                  </from>
                  <to>
                    <xdr:col>33</xdr:col>
                    <xdr:colOff>276225</xdr:colOff>
                    <xdr:row>28</xdr:row>
                    <xdr:rowOff>0</xdr:rowOff>
                  </to>
                </anchor>
              </controlPr>
            </control>
          </mc:Choice>
        </mc:AlternateContent>
        <mc:AlternateContent xmlns:mc="http://schemas.openxmlformats.org/markup-compatibility/2006">
          <mc:Choice Requires="x14">
            <control shapeId="240665"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240666"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240667"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240668"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240669"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240670"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240671"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240672"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240673"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240674"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240675"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240676"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240677"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40678"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240679"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240680"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240681"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40682"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240683" r:id="rId46" name="Check Box 43">
              <controlPr defaultSize="0" autoFill="0" autoLine="0" autoPict="0">
                <anchor moveWithCells="1">
                  <from>
                    <xdr:col>11</xdr:col>
                    <xdr:colOff>38100</xdr:colOff>
                    <xdr:row>2</xdr:row>
                    <xdr:rowOff>0</xdr:rowOff>
                  </from>
                  <to>
                    <xdr:col>11</xdr:col>
                    <xdr:colOff>276225</xdr:colOff>
                    <xdr:row>3</xdr:row>
                    <xdr:rowOff>0</xdr:rowOff>
                  </to>
                </anchor>
              </controlPr>
            </control>
          </mc:Choice>
        </mc:AlternateContent>
        <mc:AlternateContent xmlns:mc="http://schemas.openxmlformats.org/markup-compatibility/2006">
          <mc:Choice Requires="x14">
            <control shapeId="240684" r:id="rId47" name="Check Box 44">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240685" r:id="rId48" name="Check Box 45">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pageSetUpPr fitToPage="1"/>
  </sheetPr>
  <dimension ref="A1:BO189"/>
  <sheetViews>
    <sheetView view="pageBreakPreview" zoomScale="78" zoomScaleNormal="84" zoomScaleSheetLayoutView="78" workbookViewId="0">
      <selection activeCell="F3" sqref="F3:H4"/>
    </sheetView>
  </sheetViews>
  <sheetFormatPr defaultRowHeight="16.5" x14ac:dyDescent="0.15"/>
  <cols>
    <col min="1" max="67" width="4.375" style="430" customWidth="1"/>
    <col min="68" max="69" width="4.375" customWidth="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2" ht="18.75" customHeight="1" x14ac:dyDescent="0.15">
      <c r="A1" s="529" t="s">
        <v>1095</v>
      </c>
      <c r="B1" s="530"/>
      <c r="C1" s="530"/>
      <c r="D1" s="530"/>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row>
    <row r="2" spans="1:42" ht="18.75" customHeight="1" thickBot="1" x14ac:dyDescent="0.2">
      <c r="A2" s="532" t="s">
        <v>840</v>
      </c>
      <c r="B2" s="531"/>
      <c r="C2" s="531"/>
      <c r="D2" s="531"/>
      <c r="E2" s="531"/>
      <c r="F2" s="531"/>
      <c r="G2" s="531"/>
      <c r="H2" s="531"/>
      <c r="I2" s="531"/>
      <c r="J2" s="531"/>
      <c r="K2" s="531"/>
      <c r="L2" s="531"/>
      <c r="M2" s="531"/>
      <c r="N2" s="531"/>
      <c r="O2" s="531"/>
      <c r="P2" s="531"/>
      <c r="Q2" s="531"/>
      <c r="R2" s="531"/>
      <c r="S2" s="531"/>
      <c r="T2" s="531"/>
      <c r="U2" s="532" t="s">
        <v>44</v>
      </c>
      <c r="V2" s="531"/>
      <c r="W2" s="531"/>
      <c r="X2" s="531"/>
      <c r="Y2" s="531"/>
      <c r="Z2" s="531"/>
      <c r="AA2" s="531"/>
      <c r="AB2" s="531"/>
      <c r="AC2" s="531"/>
      <c r="AD2" s="531"/>
      <c r="AE2" s="531"/>
      <c r="AF2" s="531"/>
      <c r="AG2" s="531"/>
      <c r="AH2" s="531"/>
      <c r="AI2" s="531"/>
      <c r="AJ2" s="531"/>
      <c r="AK2" s="531"/>
      <c r="AL2" s="531"/>
      <c r="AM2" s="531"/>
      <c r="AN2" s="531"/>
      <c r="AO2" s="531"/>
      <c r="AP2" s="531"/>
    </row>
    <row r="3" spans="1:42" ht="18.75" customHeight="1" x14ac:dyDescent="0.15">
      <c r="A3" s="2253" t="s">
        <v>841</v>
      </c>
      <c r="B3" s="2247"/>
      <c r="C3" s="2247"/>
      <c r="D3" s="2247"/>
      <c r="E3" s="2247"/>
      <c r="F3" s="2256"/>
      <c r="G3" s="2257"/>
      <c r="H3" s="2257"/>
      <c r="I3" s="2233" t="s">
        <v>187</v>
      </c>
      <c r="J3" s="2233"/>
      <c r="K3" s="2257"/>
      <c r="L3" s="2257"/>
      <c r="M3" s="2233" t="s">
        <v>188</v>
      </c>
      <c r="N3" s="2233"/>
      <c r="O3" s="2257"/>
      <c r="P3" s="2257"/>
      <c r="Q3" s="2233" t="s">
        <v>162</v>
      </c>
      <c r="R3" s="2233"/>
      <c r="S3" s="533"/>
      <c r="T3" s="531"/>
      <c r="U3" s="2235" t="s">
        <v>1098</v>
      </c>
      <c r="V3" s="2233"/>
      <c r="W3" s="2233"/>
      <c r="X3" s="2233"/>
      <c r="Y3" s="2238" t="str">
        <f>"R"&amp;表紙・鑑!S3-1&amp;"年度の実施状況"</f>
        <v>R3年度の実施状況</v>
      </c>
      <c r="Z3" s="2239"/>
      <c r="AA3" s="2239"/>
      <c r="AB3" s="2239"/>
      <c r="AC3" s="2239"/>
      <c r="AD3" s="2239"/>
      <c r="AE3" s="2239"/>
      <c r="AF3" s="2239"/>
      <c r="AG3" s="2239"/>
      <c r="AH3" s="2239"/>
      <c r="AI3" s="2240"/>
      <c r="AJ3" s="2241" t="s">
        <v>1097</v>
      </c>
      <c r="AK3" s="2242"/>
      <c r="AL3" s="2243"/>
      <c r="AM3" s="2247" t="s">
        <v>192</v>
      </c>
      <c r="AN3" s="2247"/>
      <c r="AO3" s="2247"/>
      <c r="AP3" s="2248"/>
    </row>
    <row r="4" spans="1:42" ht="18.75" customHeight="1" x14ac:dyDescent="0.15">
      <c r="A4" s="2254"/>
      <c r="B4" s="2255"/>
      <c r="C4" s="2255"/>
      <c r="D4" s="2255"/>
      <c r="E4" s="2255"/>
      <c r="F4" s="2258"/>
      <c r="G4" s="2259"/>
      <c r="H4" s="2259"/>
      <c r="I4" s="2234"/>
      <c r="J4" s="2234"/>
      <c r="K4" s="2259"/>
      <c r="L4" s="2259"/>
      <c r="M4" s="2234"/>
      <c r="N4" s="2234"/>
      <c r="O4" s="2259"/>
      <c r="P4" s="2259"/>
      <c r="Q4" s="2234"/>
      <c r="R4" s="2234"/>
      <c r="S4" s="534"/>
      <c r="T4" s="531"/>
      <c r="U4" s="2236"/>
      <c r="V4" s="2237"/>
      <c r="W4" s="2237"/>
      <c r="X4" s="2237"/>
      <c r="Y4" s="2251" t="s">
        <v>842</v>
      </c>
      <c r="Z4" s="2252"/>
      <c r="AA4" s="2252"/>
      <c r="AB4" s="2252"/>
      <c r="AC4" s="1349"/>
      <c r="AD4" s="2251" t="s">
        <v>43</v>
      </c>
      <c r="AE4" s="2252"/>
      <c r="AF4" s="2252"/>
      <c r="AG4" s="2252"/>
      <c r="AH4" s="2252"/>
      <c r="AI4" s="1349"/>
      <c r="AJ4" s="2244"/>
      <c r="AK4" s="2245"/>
      <c r="AL4" s="2246"/>
      <c r="AM4" s="2249"/>
      <c r="AN4" s="2249"/>
      <c r="AO4" s="2249"/>
      <c r="AP4" s="2250"/>
    </row>
    <row r="5" spans="1:42" ht="18.75" customHeight="1" x14ac:dyDescent="0.15">
      <c r="A5" s="2266" t="s">
        <v>843</v>
      </c>
      <c r="B5" s="2255"/>
      <c r="C5" s="2255"/>
      <c r="D5" s="2255"/>
      <c r="E5" s="2255"/>
      <c r="F5" s="2267"/>
      <c r="G5" s="2268"/>
      <c r="H5" s="2268"/>
      <c r="I5" s="2268"/>
      <c r="J5" s="2268"/>
      <c r="K5" s="2268"/>
      <c r="L5" s="2268"/>
      <c r="M5" s="2268"/>
      <c r="N5" s="2268"/>
      <c r="O5" s="2268"/>
      <c r="P5" s="2268"/>
      <c r="Q5" s="2268"/>
      <c r="R5" s="2268"/>
      <c r="S5" s="2269"/>
      <c r="T5" s="531"/>
      <c r="U5" s="2273" t="s">
        <v>844</v>
      </c>
      <c r="V5" s="2274"/>
      <c r="W5" s="2274"/>
      <c r="X5" s="2274"/>
      <c r="Y5" s="2260"/>
      <c r="Z5" s="2261"/>
      <c r="AA5" s="2261"/>
      <c r="AB5" s="2264" t="s">
        <v>167</v>
      </c>
      <c r="AC5" s="2264"/>
      <c r="AD5" s="2320"/>
      <c r="AE5" s="2321"/>
      <c r="AF5" s="2321"/>
      <c r="AG5" s="2321"/>
      <c r="AH5" s="2321"/>
      <c r="AI5" s="2322"/>
      <c r="AJ5" s="2285"/>
      <c r="AK5" s="2286"/>
      <c r="AL5" s="536" t="s">
        <v>167</v>
      </c>
      <c r="AM5" s="459"/>
      <c r="AN5" s="726" t="s">
        <v>433</v>
      </c>
      <c r="AO5" s="459"/>
      <c r="AP5" s="1099" t="s">
        <v>251</v>
      </c>
    </row>
    <row r="6" spans="1:42" ht="18.75" customHeight="1" x14ac:dyDescent="0.15">
      <c r="A6" s="2254"/>
      <c r="B6" s="2255"/>
      <c r="C6" s="2255"/>
      <c r="D6" s="2255"/>
      <c r="E6" s="2255"/>
      <c r="F6" s="2270"/>
      <c r="G6" s="2271"/>
      <c r="H6" s="2271"/>
      <c r="I6" s="2271"/>
      <c r="J6" s="2271"/>
      <c r="K6" s="2271"/>
      <c r="L6" s="2271"/>
      <c r="M6" s="2271"/>
      <c r="N6" s="2271"/>
      <c r="O6" s="2271"/>
      <c r="P6" s="2271"/>
      <c r="Q6" s="2271"/>
      <c r="R6" s="2271"/>
      <c r="S6" s="2272"/>
      <c r="T6" s="531"/>
      <c r="U6" s="2275"/>
      <c r="V6" s="2234"/>
      <c r="W6" s="2234"/>
      <c r="X6" s="2234"/>
      <c r="Y6" s="2262"/>
      <c r="Z6" s="2263"/>
      <c r="AA6" s="2263"/>
      <c r="AB6" s="2265"/>
      <c r="AC6" s="2265"/>
      <c r="AD6" s="2323"/>
      <c r="AE6" s="2324"/>
      <c r="AF6" s="2324"/>
      <c r="AG6" s="2324"/>
      <c r="AH6" s="2324"/>
      <c r="AI6" s="2325"/>
      <c r="AJ6" s="2285"/>
      <c r="AK6" s="2286"/>
      <c r="AL6" s="536" t="s">
        <v>167</v>
      </c>
      <c r="AM6" s="504"/>
      <c r="AN6" s="627"/>
      <c r="AO6" s="504"/>
      <c r="AP6" s="1100"/>
    </row>
    <row r="7" spans="1:42" ht="18.75" customHeight="1" x14ac:dyDescent="0.15">
      <c r="A7" s="2254" t="s">
        <v>845</v>
      </c>
      <c r="B7" s="2255"/>
      <c r="C7" s="2255"/>
      <c r="D7" s="2255"/>
      <c r="E7" s="2255"/>
      <c r="F7" s="537"/>
      <c r="G7" s="538"/>
      <c r="H7" s="538"/>
      <c r="I7" s="459"/>
      <c r="J7" s="726" t="s">
        <v>433</v>
      </c>
      <c r="K7" s="539"/>
      <c r="L7" s="538"/>
      <c r="M7" s="538"/>
      <c r="N7" s="538"/>
      <c r="O7" s="459"/>
      <c r="P7" s="726" t="s">
        <v>251</v>
      </c>
      <c r="Q7" s="540"/>
      <c r="R7" s="540"/>
      <c r="S7" s="541"/>
      <c r="T7" s="531"/>
      <c r="U7" s="2254" t="s">
        <v>324</v>
      </c>
      <c r="V7" s="2255"/>
      <c r="W7" s="2255"/>
      <c r="X7" s="2255"/>
      <c r="Y7" s="2260"/>
      <c r="Z7" s="2261"/>
      <c r="AA7" s="2261"/>
      <c r="AB7" s="2264" t="s">
        <v>167</v>
      </c>
      <c r="AC7" s="2264"/>
      <c r="AD7" s="2320"/>
      <c r="AE7" s="2321"/>
      <c r="AF7" s="2321"/>
      <c r="AG7" s="2321"/>
      <c r="AH7" s="2321"/>
      <c r="AI7" s="2322"/>
      <c r="AJ7" s="2285"/>
      <c r="AK7" s="2286"/>
      <c r="AL7" s="536" t="s">
        <v>167</v>
      </c>
      <c r="AM7" s="459"/>
      <c r="AN7" s="726" t="s">
        <v>433</v>
      </c>
      <c r="AO7" s="459"/>
      <c r="AP7" s="1099" t="s">
        <v>251</v>
      </c>
    </row>
    <row r="8" spans="1:42" ht="18.75" customHeight="1" x14ac:dyDescent="0.15">
      <c r="A8" s="2254"/>
      <c r="B8" s="2255"/>
      <c r="C8" s="2255"/>
      <c r="D8" s="2255"/>
      <c r="E8" s="2255"/>
      <c r="F8" s="542"/>
      <c r="G8" s="543"/>
      <c r="H8" s="544"/>
      <c r="I8" s="504"/>
      <c r="J8" s="627"/>
      <c r="K8" s="543"/>
      <c r="L8" s="543"/>
      <c r="M8" s="544"/>
      <c r="N8" s="544"/>
      <c r="O8" s="504"/>
      <c r="P8" s="627"/>
      <c r="Q8" s="543"/>
      <c r="R8" s="543"/>
      <c r="S8" s="545"/>
      <c r="T8" s="531"/>
      <c r="U8" s="2254"/>
      <c r="V8" s="2255"/>
      <c r="W8" s="2255"/>
      <c r="X8" s="2255"/>
      <c r="Y8" s="2262"/>
      <c r="Z8" s="2263"/>
      <c r="AA8" s="2263"/>
      <c r="AB8" s="2265"/>
      <c r="AC8" s="2265"/>
      <c r="AD8" s="2323"/>
      <c r="AE8" s="2324"/>
      <c r="AF8" s="2324"/>
      <c r="AG8" s="2324"/>
      <c r="AH8" s="2324"/>
      <c r="AI8" s="2325"/>
      <c r="AJ8" s="2285"/>
      <c r="AK8" s="2286"/>
      <c r="AL8" s="536" t="s">
        <v>167</v>
      </c>
      <c r="AM8" s="504"/>
      <c r="AN8" s="627"/>
      <c r="AO8" s="504"/>
      <c r="AP8" s="1100"/>
    </row>
    <row r="9" spans="1:42" ht="18.75" customHeight="1" x14ac:dyDescent="0.15">
      <c r="A9" s="2273" t="s">
        <v>183</v>
      </c>
      <c r="B9" s="2274"/>
      <c r="C9" s="2274"/>
      <c r="D9" s="2274"/>
      <c r="E9" s="2287"/>
      <c r="F9" s="2291"/>
      <c r="G9" s="2292"/>
      <c r="H9" s="2292"/>
      <c r="I9" s="2274" t="s">
        <v>187</v>
      </c>
      <c r="J9" s="2274"/>
      <c r="K9" s="2292"/>
      <c r="L9" s="2292"/>
      <c r="M9" s="2274" t="s">
        <v>188</v>
      </c>
      <c r="N9" s="2274"/>
      <c r="O9" s="2292"/>
      <c r="P9" s="2292"/>
      <c r="Q9" s="2274" t="s">
        <v>162</v>
      </c>
      <c r="R9" s="2274"/>
      <c r="S9" s="546"/>
      <c r="T9" s="531"/>
      <c r="U9" s="2254" t="s">
        <v>45</v>
      </c>
      <c r="V9" s="2255"/>
      <c r="W9" s="2255"/>
      <c r="X9" s="2255"/>
      <c r="Y9" s="2260"/>
      <c r="Z9" s="2261"/>
      <c r="AA9" s="2261"/>
      <c r="AB9" s="2264" t="s">
        <v>167</v>
      </c>
      <c r="AC9" s="2264"/>
      <c r="AD9" s="2320"/>
      <c r="AE9" s="2321"/>
      <c r="AF9" s="2321"/>
      <c r="AG9" s="2321"/>
      <c r="AH9" s="2321"/>
      <c r="AI9" s="2322"/>
      <c r="AJ9" s="2285"/>
      <c r="AK9" s="2286"/>
      <c r="AL9" s="536" t="s">
        <v>167</v>
      </c>
      <c r="AM9" s="459"/>
      <c r="AN9" s="726" t="s">
        <v>433</v>
      </c>
      <c r="AO9" s="459"/>
      <c r="AP9" s="1099" t="s">
        <v>251</v>
      </c>
    </row>
    <row r="10" spans="1:42" ht="18.75" customHeight="1" thickBot="1" x14ac:dyDescent="0.2">
      <c r="A10" s="2288"/>
      <c r="B10" s="2289"/>
      <c r="C10" s="2289"/>
      <c r="D10" s="2289"/>
      <c r="E10" s="2290"/>
      <c r="F10" s="2293"/>
      <c r="G10" s="2294"/>
      <c r="H10" s="2294"/>
      <c r="I10" s="2289"/>
      <c r="J10" s="2289"/>
      <c r="K10" s="2294"/>
      <c r="L10" s="2294"/>
      <c r="M10" s="2289"/>
      <c r="N10" s="2289"/>
      <c r="O10" s="2294"/>
      <c r="P10" s="2294"/>
      <c r="Q10" s="2289"/>
      <c r="R10" s="2289"/>
      <c r="S10" s="547"/>
      <c r="T10" s="531"/>
      <c r="U10" s="2254"/>
      <c r="V10" s="2255"/>
      <c r="W10" s="2255"/>
      <c r="X10" s="2255"/>
      <c r="Y10" s="2262"/>
      <c r="Z10" s="2263"/>
      <c r="AA10" s="2263"/>
      <c r="AB10" s="2265"/>
      <c r="AC10" s="2265"/>
      <c r="AD10" s="2323"/>
      <c r="AE10" s="2324"/>
      <c r="AF10" s="2324"/>
      <c r="AG10" s="2324"/>
      <c r="AH10" s="2324"/>
      <c r="AI10" s="2325"/>
      <c r="AJ10" s="2285"/>
      <c r="AK10" s="2286"/>
      <c r="AL10" s="536" t="s">
        <v>167</v>
      </c>
      <c r="AM10" s="504"/>
      <c r="AN10" s="627"/>
      <c r="AO10" s="504"/>
      <c r="AP10" s="1100"/>
    </row>
    <row r="11" spans="1:42" ht="18.75" customHeight="1" x14ac:dyDescent="0.15">
      <c r="A11" s="531"/>
      <c r="B11" s="531"/>
      <c r="C11" s="531"/>
      <c r="D11" s="548"/>
      <c r="E11" s="531"/>
      <c r="F11" s="531"/>
      <c r="G11" s="531"/>
      <c r="H11" s="2284"/>
      <c r="I11" s="2284"/>
      <c r="J11" s="549"/>
      <c r="K11" s="550"/>
      <c r="L11" s="549"/>
      <c r="M11" s="550"/>
      <c r="N11" s="549"/>
      <c r="O11" s="531"/>
      <c r="P11" s="531"/>
      <c r="Q11" s="531"/>
      <c r="R11" s="531"/>
      <c r="S11" s="531"/>
      <c r="T11" s="531"/>
      <c r="U11" s="2254" t="s">
        <v>46</v>
      </c>
      <c r="V11" s="2255"/>
      <c r="W11" s="2255"/>
      <c r="X11" s="2255"/>
      <c r="Y11" s="2260"/>
      <c r="Z11" s="2261"/>
      <c r="AA11" s="2261"/>
      <c r="AB11" s="2264" t="s">
        <v>167</v>
      </c>
      <c r="AC11" s="2264"/>
      <c r="AD11" s="2320"/>
      <c r="AE11" s="2321"/>
      <c r="AF11" s="2321"/>
      <c r="AG11" s="2321"/>
      <c r="AH11" s="2321"/>
      <c r="AI11" s="2322"/>
      <c r="AJ11" s="2285"/>
      <c r="AK11" s="2286"/>
      <c r="AL11" s="536" t="s">
        <v>167</v>
      </c>
      <c r="AM11" s="459"/>
      <c r="AN11" s="726" t="s">
        <v>433</v>
      </c>
      <c r="AO11" s="459"/>
      <c r="AP11" s="1099" t="s">
        <v>251</v>
      </c>
    </row>
    <row r="12" spans="1:42" ht="18.75" customHeight="1" thickBot="1" x14ac:dyDescent="0.2">
      <c r="A12" s="532" t="s">
        <v>48</v>
      </c>
      <c r="B12" s="531"/>
      <c r="C12" s="531"/>
      <c r="D12" s="548"/>
      <c r="E12" s="531"/>
      <c r="F12" s="531"/>
      <c r="G12" s="531"/>
      <c r="H12" s="551"/>
      <c r="I12" s="551"/>
      <c r="J12" s="549"/>
      <c r="K12" s="550"/>
      <c r="L12" s="549"/>
      <c r="M12" s="550"/>
      <c r="N12" s="549"/>
      <c r="O12" s="531"/>
      <c r="P12" s="531"/>
      <c r="Q12" s="531"/>
      <c r="R12" s="531"/>
      <c r="S12" s="531"/>
      <c r="T12" s="531"/>
      <c r="U12" s="2254"/>
      <c r="V12" s="2255"/>
      <c r="W12" s="2255"/>
      <c r="X12" s="2255"/>
      <c r="Y12" s="2262"/>
      <c r="Z12" s="2263"/>
      <c r="AA12" s="2263"/>
      <c r="AB12" s="2265"/>
      <c r="AC12" s="2265"/>
      <c r="AD12" s="2323"/>
      <c r="AE12" s="2324"/>
      <c r="AF12" s="2324"/>
      <c r="AG12" s="2324"/>
      <c r="AH12" s="2324"/>
      <c r="AI12" s="2325"/>
      <c r="AJ12" s="2285"/>
      <c r="AK12" s="2286"/>
      <c r="AL12" s="536" t="s">
        <v>167</v>
      </c>
      <c r="AM12" s="504"/>
      <c r="AN12" s="627"/>
      <c r="AO12" s="504"/>
      <c r="AP12" s="1100"/>
    </row>
    <row r="13" spans="1:42" ht="18.75" customHeight="1" x14ac:dyDescent="0.15">
      <c r="A13" s="2276" t="s">
        <v>846</v>
      </c>
      <c r="B13" s="2277"/>
      <c r="C13" s="2277"/>
      <c r="D13" s="2277"/>
      <c r="E13" s="2277"/>
      <c r="F13" s="2277"/>
      <c r="G13" s="2277"/>
      <c r="H13" s="2277"/>
      <c r="I13" s="2277"/>
      <c r="J13" s="2277"/>
      <c r="K13" s="2277"/>
      <c r="L13" s="2277"/>
      <c r="M13" s="2277"/>
      <c r="N13" s="2277"/>
      <c r="O13" s="2277"/>
      <c r="P13" s="2277"/>
      <c r="Q13" s="2277"/>
      <c r="R13" s="2277"/>
      <c r="S13" s="2278"/>
      <c r="T13" s="531"/>
      <c r="U13" s="2254" t="s">
        <v>47</v>
      </c>
      <c r="V13" s="2255"/>
      <c r="W13" s="2255"/>
      <c r="X13" s="2255"/>
      <c r="Y13" s="2260"/>
      <c r="Z13" s="2261"/>
      <c r="AA13" s="2261"/>
      <c r="AB13" s="2264" t="s">
        <v>167</v>
      </c>
      <c r="AC13" s="2264"/>
      <c r="AD13" s="2320"/>
      <c r="AE13" s="2321"/>
      <c r="AF13" s="2321"/>
      <c r="AG13" s="2321"/>
      <c r="AH13" s="2321"/>
      <c r="AI13" s="2322"/>
      <c r="AJ13" s="2285"/>
      <c r="AK13" s="2286"/>
      <c r="AL13" s="536" t="s">
        <v>167</v>
      </c>
      <c r="AM13" s="459"/>
      <c r="AN13" s="726" t="s">
        <v>433</v>
      </c>
      <c r="AO13" s="459"/>
      <c r="AP13" s="1099" t="s">
        <v>251</v>
      </c>
    </row>
    <row r="14" spans="1:42" ht="18.75" customHeight="1" thickBot="1" x14ac:dyDescent="0.2">
      <c r="A14" s="2303"/>
      <c r="B14" s="2304"/>
      <c r="C14" s="2304"/>
      <c r="D14" s="2304"/>
      <c r="E14" s="2304"/>
      <c r="F14" s="2304"/>
      <c r="G14" s="2304"/>
      <c r="H14" s="2304"/>
      <c r="I14" s="2304"/>
      <c r="J14" s="2304"/>
      <c r="K14" s="2304"/>
      <c r="L14" s="2304"/>
      <c r="M14" s="2304"/>
      <c r="N14" s="2304"/>
      <c r="O14" s="2304"/>
      <c r="P14" s="2304"/>
      <c r="Q14" s="2304"/>
      <c r="R14" s="2304"/>
      <c r="S14" s="2305"/>
      <c r="T14" s="531"/>
      <c r="U14" s="2279"/>
      <c r="V14" s="2280"/>
      <c r="W14" s="2280"/>
      <c r="X14" s="2280"/>
      <c r="Y14" s="2281"/>
      <c r="Z14" s="2282"/>
      <c r="AA14" s="2282"/>
      <c r="AB14" s="2283"/>
      <c r="AC14" s="2283"/>
      <c r="AD14" s="2326"/>
      <c r="AE14" s="2327"/>
      <c r="AF14" s="2327"/>
      <c r="AG14" s="2327"/>
      <c r="AH14" s="2327"/>
      <c r="AI14" s="2328"/>
      <c r="AJ14" s="2329"/>
      <c r="AK14" s="2330"/>
      <c r="AL14" s="552" t="s">
        <v>167</v>
      </c>
      <c r="AM14" s="233"/>
      <c r="AN14" s="734"/>
      <c r="AO14" s="233"/>
      <c r="AP14" s="1124"/>
    </row>
    <row r="15" spans="1:42" ht="18.75" customHeight="1" x14ac:dyDescent="0.15">
      <c r="A15" s="2303"/>
      <c r="B15" s="2304"/>
      <c r="C15" s="2304"/>
      <c r="D15" s="2304"/>
      <c r="E15" s="2304"/>
      <c r="F15" s="2304"/>
      <c r="G15" s="2304"/>
      <c r="H15" s="2304"/>
      <c r="I15" s="2304"/>
      <c r="J15" s="2304"/>
      <c r="K15" s="2304"/>
      <c r="L15" s="2304"/>
      <c r="M15" s="2304"/>
      <c r="N15" s="2304"/>
      <c r="O15" s="2304"/>
      <c r="P15" s="2304"/>
      <c r="Q15" s="2304"/>
      <c r="R15" s="2304"/>
      <c r="S15" s="2305"/>
      <c r="T15" s="531"/>
      <c r="U15" s="554" t="s">
        <v>438</v>
      </c>
      <c r="V15" s="532" t="s">
        <v>847</v>
      </c>
      <c r="W15" s="531"/>
      <c r="X15" s="531"/>
      <c r="Y15" s="531"/>
      <c r="Z15" s="531"/>
      <c r="AA15" s="531"/>
      <c r="AB15" s="531"/>
      <c r="AC15" s="549"/>
      <c r="AD15" s="549"/>
      <c r="AE15" s="549"/>
      <c r="AF15" s="531"/>
      <c r="AG15" s="531"/>
      <c r="AH15" s="531"/>
      <c r="AI15" s="531"/>
      <c r="AJ15" s="531"/>
      <c r="AK15" s="531"/>
      <c r="AL15" s="531"/>
      <c r="AM15" s="531"/>
      <c r="AN15" s="531"/>
      <c r="AO15" s="531"/>
      <c r="AP15" s="531"/>
    </row>
    <row r="16" spans="1:42" ht="18.75" customHeight="1" x14ac:dyDescent="0.15">
      <c r="A16" s="2303"/>
      <c r="B16" s="2304"/>
      <c r="C16" s="2304"/>
      <c r="D16" s="2304"/>
      <c r="E16" s="2304"/>
      <c r="F16" s="2304"/>
      <c r="G16" s="2304"/>
      <c r="H16" s="2304"/>
      <c r="I16" s="2304"/>
      <c r="J16" s="2304"/>
      <c r="K16" s="2304"/>
      <c r="L16" s="2304"/>
      <c r="M16" s="2304"/>
      <c r="N16" s="2304"/>
      <c r="O16" s="2304"/>
      <c r="P16" s="2304"/>
      <c r="Q16" s="2304"/>
      <c r="R16" s="2304"/>
      <c r="S16" s="2305"/>
      <c r="T16" s="531"/>
      <c r="U16" s="553"/>
      <c r="V16" s="532" t="s">
        <v>848</v>
      </c>
      <c r="W16" s="531"/>
      <c r="X16" s="531"/>
      <c r="Y16" s="531"/>
      <c r="Z16" s="531"/>
      <c r="AA16" s="531"/>
      <c r="AB16" s="531"/>
      <c r="AC16" s="549"/>
      <c r="AD16" s="549"/>
      <c r="AE16" s="549"/>
      <c r="AF16" s="531"/>
      <c r="AG16" s="531"/>
      <c r="AH16" s="531"/>
      <c r="AI16" s="531"/>
      <c r="AJ16" s="531"/>
      <c r="AK16" s="531"/>
      <c r="AL16" s="531"/>
      <c r="AM16" s="531"/>
      <c r="AN16" s="531"/>
      <c r="AO16" s="531"/>
      <c r="AP16" s="531"/>
    </row>
    <row r="17" spans="1:42" ht="18.75" customHeight="1" x14ac:dyDescent="0.15">
      <c r="A17" s="2303"/>
      <c r="B17" s="2304"/>
      <c r="C17" s="2304"/>
      <c r="D17" s="2304"/>
      <c r="E17" s="2304"/>
      <c r="F17" s="2304"/>
      <c r="G17" s="2304"/>
      <c r="H17" s="2304"/>
      <c r="I17" s="2304"/>
      <c r="J17" s="2304"/>
      <c r="K17" s="2304"/>
      <c r="L17" s="2304"/>
      <c r="M17" s="2304"/>
      <c r="N17" s="2304"/>
      <c r="O17" s="2304"/>
      <c r="P17" s="2304"/>
      <c r="Q17" s="2304"/>
      <c r="R17" s="2304"/>
      <c r="S17" s="2305"/>
      <c r="T17" s="531"/>
      <c r="U17" s="554"/>
      <c r="V17" s="532" t="s">
        <v>849</v>
      </c>
      <c r="W17" s="531"/>
      <c r="X17" s="531"/>
      <c r="Y17" s="531"/>
      <c r="Z17" s="531"/>
      <c r="AA17" s="531"/>
      <c r="AB17" s="27"/>
      <c r="AC17" s="531"/>
      <c r="AD17" s="531"/>
      <c r="AE17" s="531"/>
      <c r="AF17" s="531"/>
      <c r="AG17" s="531"/>
      <c r="AH17" s="531"/>
      <c r="AI17" s="531"/>
      <c r="AJ17" s="531"/>
      <c r="AK17" s="531"/>
      <c r="AL17" s="531"/>
      <c r="AM17" s="531"/>
      <c r="AN17" s="531"/>
      <c r="AO17" s="531"/>
      <c r="AP17" s="531"/>
    </row>
    <row r="18" spans="1:42" ht="18.75" customHeight="1" x14ac:dyDescent="0.15">
      <c r="A18" s="2303"/>
      <c r="B18" s="2304"/>
      <c r="C18" s="2304"/>
      <c r="D18" s="2304"/>
      <c r="E18" s="2304"/>
      <c r="F18" s="2304"/>
      <c r="G18" s="2304"/>
      <c r="H18" s="2304"/>
      <c r="I18" s="2304"/>
      <c r="J18" s="2304"/>
      <c r="K18" s="2304"/>
      <c r="L18" s="2304"/>
      <c r="M18" s="2304"/>
      <c r="N18" s="2304"/>
      <c r="O18" s="2304"/>
      <c r="P18" s="2304"/>
      <c r="Q18" s="2304"/>
      <c r="R18" s="2304"/>
      <c r="S18" s="2305"/>
      <c r="T18" s="531"/>
      <c r="U18" s="549"/>
      <c r="V18" s="531"/>
      <c r="W18" s="531"/>
      <c r="X18" s="531"/>
      <c r="Y18" s="531"/>
      <c r="Z18" s="531"/>
      <c r="AA18" s="531"/>
      <c r="AB18" s="27"/>
      <c r="AC18" s="531"/>
      <c r="AD18" s="531"/>
      <c r="AE18" s="531"/>
      <c r="AF18" s="531"/>
      <c r="AG18" s="531"/>
      <c r="AH18" s="531"/>
      <c r="AI18" s="531"/>
      <c r="AJ18" s="531"/>
      <c r="AK18" s="531"/>
      <c r="AL18" s="531"/>
      <c r="AM18" s="531"/>
      <c r="AN18" s="531"/>
      <c r="AO18" s="531"/>
      <c r="AP18" s="531"/>
    </row>
    <row r="19" spans="1:42" ht="18.75" customHeight="1" thickBot="1" x14ac:dyDescent="0.2">
      <c r="A19" s="2303"/>
      <c r="B19" s="2304"/>
      <c r="C19" s="2304"/>
      <c r="D19" s="2304"/>
      <c r="E19" s="2304"/>
      <c r="F19" s="2304"/>
      <c r="G19" s="2304"/>
      <c r="H19" s="2304"/>
      <c r="I19" s="2304"/>
      <c r="J19" s="2304"/>
      <c r="K19" s="2304"/>
      <c r="L19" s="2304"/>
      <c r="M19" s="2304"/>
      <c r="N19" s="2304"/>
      <c r="O19" s="2304"/>
      <c r="P19" s="2304"/>
      <c r="Q19" s="2304"/>
      <c r="R19" s="2304"/>
      <c r="S19" s="2305"/>
      <c r="T19" s="531"/>
      <c r="U19" s="153" t="s">
        <v>49</v>
      </c>
      <c r="V19" s="153"/>
      <c r="W19" s="531"/>
      <c r="X19" s="531"/>
      <c r="Y19" s="531"/>
      <c r="Z19" s="531"/>
      <c r="AA19" s="531"/>
      <c r="AB19" s="531"/>
      <c r="AC19" s="531"/>
      <c r="AD19" s="531"/>
      <c r="AE19" s="531"/>
      <c r="AF19" s="531"/>
      <c r="AG19" s="531"/>
      <c r="AH19" s="531"/>
      <c r="AI19" s="531"/>
      <c r="AJ19" s="531"/>
      <c r="AK19" s="531"/>
      <c r="AL19" s="531"/>
      <c r="AM19" s="531"/>
      <c r="AN19" s="531"/>
      <c r="AO19" s="531"/>
      <c r="AP19" s="531"/>
    </row>
    <row r="20" spans="1:42" ht="18.75" customHeight="1" x14ac:dyDescent="0.15">
      <c r="A20" s="2303"/>
      <c r="B20" s="2304"/>
      <c r="C20" s="2304"/>
      <c r="D20" s="2304"/>
      <c r="E20" s="2304"/>
      <c r="F20" s="2304"/>
      <c r="G20" s="2304"/>
      <c r="H20" s="2304"/>
      <c r="I20" s="2304"/>
      <c r="J20" s="2304"/>
      <c r="K20" s="2304"/>
      <c r="L20" s="2304"/>
      <c r="M20" s="2304"/>
      <c r="N20" s="2304"/>
      <c r="O20" s="2304"/>
      <c r="P20" s="2304"/>
      <c r="Q20" s="2304"/>
      <c r="R20" s="2304"/>
      <c r="S20" s="2305"/>
      <c r="T20" s="531"/>
      <c r="U20" s="2309" t="s">
        <v>71</v>
      </c>
      <c r="V20" s="2310"/>
      <c r="W20" s="2310"/>
      <c r="X20" s="2310"/>
      <c r="Y20" s="2311"/>
      <c r="Z20" s="2256"/>
      <c r="AA20" s="2257"/>
      <c r="AB20" s="2257"/>
      <c r="AC20" s="2257"/>
      <c r="AD20" s="2233" t="s">
        <v>187</v>
      </c>
      <c r="AE20" s="2233"/>
      <c r="AF20" s="2257"/>
      <c r="AG20" s="2257"/>
      <c r="AH20" s="2257"/>
      <c r="AI20" s="2233" t="s">
        <v>188</v>
      </c>
      <c r="AJ20" s="2233"/>
      <c r="AK20" s="2257"/>
      <c r="AL20" s="2257"/>
      <c r="AM20" s="2257"/>
      <c r="AN20" s="2313" t="s">
        <v>162</v>
      </c>
      <c r="AO20" s="2313"/>
      <c r="AP20" s="533"/>
    </row>
    <row r="21" spans="1:42" ht="18.75" customHeight="1" x14ac:dyDescent="0.15">
      <c r="A21" s="2303"/>
      <c r="B21" s="2304"/>
      <c r="C21" s="2304"/>
      <c r="D21" s="2304"/>
      <c r="E21" s="2304"/>
      <c r="F21" s="2304"/>
      <c r="G21" s="2304"/>
      <c r="H21" s="2304"/>
      <c r="I21" s="2304"/>
      <c r="J21" s="2304"/>
      <c r="K21" s="2304"/>
      <c r="L21" s="2304"/>
      <c r="M21" s="2304"/>
      <c r="N21" s="2304"/>
      <c r="O21" s="2304"/>
      <c r="P21" s="2304"/>
      <c r="Q21" s="2304"/>
      <c r="R21" s="2304"/>
      <c r="S21" s="2305"/>
      <c r="T21" s="531"/>
      <c r="U21" s="2118"/>
      <c r="V21" s="2119"/>
      <c r="W21" s="2119"/>
      <c r="X21" s="2119"/>
      <c r="Y21" s="2312"/>
      <c r="Z21" s="2258"/>
      <c r="AA21" s="2259"/>
      <c r="AB21" s="2259"/>
      <c r="AC21" s="2259"/>
      <c r="AD21" s="2234"/>
      <c r="AE21" s="2234"/>
      <c r="AF21" s="2259"/>
      <c r="AG21" s="2259"/>
      <c r="AH21" s="2259"/>
      <c r="AI21" s="2234"/>
      <c r="AJ21" s="2234"/>
      <c r="AK21" s="2259"/>
      <c r="AL21" s="2259"/>
      <c r="AM21" s="2259"/>
      <c r="AN21" s="2265"/>
      <c r="AO21" s="2265"/>
      <c r="AP21" s="407"/>
    </row>
    <row r="22" spans="1:42" ht="18.75" customHeight="1" x14ac:dyDescent="0.15">
      <c r="A22" s="2306"/>
      <c r="B22" s="2307"/>
      <c r="C22" s="2307"/>
      <c r="D22" s="2307"/>
      <c r="E22" s="2307"/>
      <c r="F22" s="2307"/>
      <c r="G22" s="2307"/>
      <c r="H22" s="2307"/>
      <c r="I22" s="2307"/>
      <c r="J22" s="2307"/>
      <c r="K22" s="2307"/>
      <c r="L22" s="2307"/>
      <c r="M22" s="2307"/>
      <c r="N22" s="2307"/>
      <c r="O22" s="2307"/>
      <c r="P22" s="2307"/>
      <c r="Q22" s="2307"/>
      <c r="R22" s="2307"/>
      <c r="S22" s="2308"/>
      <c r="T22" s="531"/>
      <c r="U22" s="2118" t="s">
        <v>72</v>
      </c>
      <c r="V22" s="2119"/>
      <c r="W22" s="2119"/>
      <c r="X22" s="2119"/>
      <c r="Y22" s="2119"/>
      <c r="Z22" s="934"/>
      <c r="AA22" s="934"/>
      <c r="AB22" s="934"/>
      <c r="AC22" s="934"/>
      <c r="AD22" s="934"/>
      <c r="AE22" s="934"/>
      <c r="AF22" s="934"/>
      <c r="AG22" s="934"/>
      <c r="AH22" s="934"/>
      <c r="AI22" s="934"/>
      <c r="AJ22" s="934"/>
      <c r="AK22" s="934"/>
      <c r="AL22" s="934"/>
      <c r="AM22" s="934"/>
      <c r="AN22" s="934"/>
      <c r="AO22" s="934"/>
      <c r="AP22" s="937"/>
    </row>
    <row r="23" spans="1:42" ht="18.75" customHeight="1" x14ac:dyDescent="0.15">
      <c r="A23" s="2298" t="s">
        <v>850</v>
      </c>
      <c r="B23" s="2299"/>
      <c r="C23" s="2299"/>
      <c r="D23" s="2299"/>
      <c r="E23" s="2299"/>
      <c r="F23" s="2299"/>
      <c r="G23" s="2299"/>
      <c r="H23" s="2299"/>
      <c r="I23" s="2299"/>
      <c r="J23" s="431"/>
      <c r="K23" s="432"/>
      <c r="L23" s="77"/>
      <c r="M23" s="78" t="s">
        <v>264</v>
      </c>
      <c r="N23" s="555"/>
      <c r="O23" s="555"/>
      <c r="P23" s="77"/>
      <c r="Q23" s="78" t="s">
        <v>265</v>
      </c>
      <c r="R23" s="555"/>
      <c r="S23" s="556"/>
      <c r="T23" s="531"/>
      <c r="U23" s="2118"/>
      <c r="V23" s="2119"/>
      <c r="W23" s="2119"/>
      <c r="X23" s="2119"/>
      <c r="Y23" s="2119"/>
      <c r="Z23" s="934"/>
      <c r="AA23" s="934"/>
      <c r="AB23" s="934"/>
      <c r="AC23" s="934"/>
      <c r="AD23" s="934"/>
      <c r="AE23" s="934"/>
      <c r="AF23" s="934"/>
      <c r="AG23" s="934"/>
      <c r="AH23" s="934"/>
      <c r="AI23" s="934"/>
      <c r="AJ23" s="934"/>
      <c r="AK23" s="934"/>
      <c r="AL23" s="934"/>
      <c r="AM23" s="934"/>
      <c r="AN23" s="934"/>
      <c r="AO23" s="934"/>
      <c r="AP23" s="937"/>
    </row>
    <row r="24" spans="1:42" ht="18.75" customHeight="1" x14ac:dyDescent="0.15">
      <c r="A24" s="2300" t="s">
        <v>851</v>
      </c>
      <c r="B24" s="2301"/>
      <c r="C24" s="2301"/>
      <c r="D24" s="2301"/>
      <c r="E24" s="2301"/>
      <c r="F24" s="2301"/>
      <c r="G24" s="2301"/>
      <c r="H24" s="2301"/>
      <c r="I24" s="2301"/>
      <c r="J24" s="557"/>
      <c r="K24" s="558"/>
      <c r="L24" s="70"/>
      <c r="M24" s="412" t="s">
        <v>852</v>
      </c>
      <c r="N24" s="558"/>
      <c r="O24" s="558"/>
      <c r="P24" s="70"/>
      <c r="Q24" s="412" t="s">
        <v>853</v>
      </c>
      <c r="R24" s="558"/>
      <c r="S24" s="559"/>
      <c r="T24" s="531"/>
      <c r="U24" s="2118"/>
      <c r="V24" s="2119"/>
      <c r="W24" s="2119"/>
      <c r="X24" s="2119"/>
      <c r="Y24" s="2119"/>
      <c r="Z24" s="934"/>
      <c r="AA24" s="934"/>
      <c r="AB24" s="934"/>
      <c r="AC24" s="934"/>
      <c r="AD24" s="934"/>
      <c r="AE24" s="934"/>
      <c r="AF24" s="934"/>
      <c r="AG24" s="934"/>
      <c r="AH24" s="934"/>
      <c r="AI24" s="934"/>
      <c r="AJ24" s="934"/>
      <c r="AK24" s="934"/>
      <c r="AL24" s="934"/>
      <c r="AM24" s="934"/>
      <c r="AN24" s="934"/>
      <c r="AO24" s="934"/>
      <c r="AP24" s="937"/>
    </row>
    <row r="25" spans="1:42" ht="18.75" customHeight="1" x14ac:dyDescent="0.15">
      <c r="A25" s="560" t="s">
        <v>854</v>
      </c>
      <c r="B25" s="2301" t="s">
        <v>1096</v>
      </c>
      <c r="C25" s="2301"/>
      <c r="D25" s="2301"/>
      <c r="E25" s="2301"/>
      <c r="F25" s="2301"/>
      <c r="G25" s="2301"/>
      <c r="H25" s="2301"/>
      <c r="I25" s="2301"/>
      <c r="J25" s="561"/>
      <c r="K25" s="555"/>
      <c r="L25" s="77"/>
      <c r="M25" s="78" t="s">
        <v>264</v>
      </c>
      <c r="N25" s="555"/>
      <c r="O25" s="555"/>
      <c r="P25" s="77"/>
      <c r="Q25" s="78" t="s">
        <v>265</v>
      </c>
      <c r="R25" s="555"/>
      <c r="S25" s="556"/>
      <c r="T25" s="531"/>
      <c r="U25" s="2118" t="s">
        <v>73</v>
      </c>
      <c r="V25" s="2119"/>
      <c r="W25" s="2119"/>
      <c r="X25" s="2119"/>
      <c r="Y25" s="2119"/>
      <c r="Z25" s="934"/>
      <c r="AA25" s="934"/>
      <c r="AB25" s="934"/>
      <c r="AC25" s="934"/>
      <c r="AD25" s="934"/>
      <c r="AE25" s="934"/>
      <c r="AF25" s="934"/>
      <c r="AG25" s="934"/>
      <c r="AH25" s="934"/>
      <c r="AI25" s="934"/>
      <c r="AJ25" s="934"/>
      <c r="AK25" s="934"/>
      <c r="AL25" s="934"/>
      <c r="AM25" s="934"/>
      <c r="AN25" s="934"/>
      <c r="AO25" s="934"/>
      <c r="AP25" s="937"/>
    </row>
    <row r="26" spans="1:42" ht="18.75" customHeight="1" x14ac:dyDescent="0.15">
      <c r="A26" s="2300" t="s">
        <v>855</v>
      </c>
      <c r="B26" s="2301"/>
      <c r="C26" s="2301"/>
      <c r="D26" s="2301"/>
      <c r="E26" s="2301"/>
      <c r="F26" s="2301"/>
      <c r="G26" s="2301"/>
      <c r="H26" s="2301"/>
      <c r="I26" s="2301"/>
      <c r="J26" s="557"/>
      <c r="K26" s="558"/>
      <c r="L26" s="70"/>
      <c r="M26" s="412" t="s">
        <v>856</v>
      </c>
      <c r="N26" s="558"/>
      <c r="O26" s="558"/>
      <c r="P26" s="70"/>
      <c r="Q26" s="412" t="s">
        <v>853</v>
      </c>
      <c r="R26" s="558"/>
      <c r="S26" s="559"/>
      <c r="T26" s="531"/>
      <c r="U26" s="2118"/>
      <c r="V26" s="2119"/>
      <c r="W26" s="2119"/>
      <c r="X26" s="2119"/>
      <c r="Y26" s="2119"/>
      <c r="Z26" s="934"/>
      <c r="AA26" s="934"/>
      <c r="AB26" s="934"/>
      <c r="AC26" s="934"/>
      <c r="AD26" s="934"/>
      <c r="AE26" s="934"/>
      <c r="AF26" s="934"/>
      <c r="AG26" s="934"/>
      <c r="AH26" s="934"/>
      <c r="AI26" s="934"/>
      <c r="AJ26" s="934"/>
      <c r="AK26" s="934"/>
      <c r="AL26" s="934"/>
      <c r="AM26" s="934"/>
      <c r="AN26" s="934"/>
      <c r="AO26" s="934"/>
      <c r="AP26" s="937"/>
    </row>
    <row r="27" spans="1:42" ht="18.75" customHeight="1" thickBot="1" x14ac:dyDescent="0.2">
      <c r="A27" s="562" t="s">
        <v>857</v>
      </c>
      <c r="B27" s="2302" t="s">
        <v>1096</v>
      </c>
      <c r="C27" s="2302"/>
      <c r="D27" s="2302"/>
      <c r="E27" s="2302"/>
      <c r="F27" s="2302"/>
      <c r="G27" s="2302"/>
      <c r="H27" s="2302"/>
      <c r="I27" s="2302"/>
      <c r="J27" s="563"/>
      <c r="K27" s="564"/>
      <c r="L27" s="478"/>
      <c r="M27" s="80" t="s">
        <v>264</v>
      </c>
      <c r="N27" s="564"/>
      <c r="O27" s="564"/>
      <c r="P27" s="478"/>
      <c r="Q27" s="80" t="s">
        <v>265</v>
      </c>
      <c r="R27" s="564"/>
      <c r="S27" s="565"/>
      <c r="T27" s="53"/>
      <c r="U27" s="2136"/>
      <c r="V27" s="2137"/>
      <c r="W27" s="2137"/>
      <c r="X27" s="2137"/>
      <c r="Y27" s="2137"/>
      <c r="Z27" s="940"/>
      <c r="AA27" s="940"/>
      <c r="AB27" s="940"/>
      <c r="AC27" s="940"/>
      <c r="AD27" s="940"/>
      <c r="AE27" s="940"/>
      <c r="AF27" s="940"/>
      <c r="AG27" s="940"/>
      <c r="AH27" s="940"/>
      <c r="AI27" s="940"/>
      <c r="AJ27" s="940"/>
      <c r="AK27" s="940"/>
      <c r="AL27" s="940"/>
      <c r="AM27" s="940"/>
      <c r="AN27" s="940"/>
      <c r="AO27" s="940"/>
      <c r="AP27" s="943"/>
    </row>
    <row r="28" spans="1:42" ht="18.75" customHeight="1" x14ac:dyDescent="0.15">
      <c r="A28" s="531"/>
      <c r="B28" s="531"/>
      <c r="C28" s="531"/>
      <c r="D28" s="531"/>
      <c r="E28" s="531"/>
      <c r="F28" s="531"/>
      <c r="G28" s="531"/>
      <c r="H28" s="531"/>
      <c r="I28" s="531"/>
      <c r="J28" s="531"/>
      <c r="K28" s="531"/>
      <c r="L28" s="531"/>
      <c r="M28" s="531"/>
      <c r="N28" s="531"/>
      <c r="O28" s="531"/>
      <c r="P28" s="531"/>
      <c r="Q28" s="531"/>
      <c r="R28" s="531"/>
      <c r="S28" s="531"/>
      <c r="T28" s="53"/>
      <c r="U28" s="179"/>
      <c r="V28" s="179"/>
      <c r="W28" s="179"/>
      <c r="X28" s="179"/>
      <c r="Y28" s="53"/>
      <c r="Z28" s="53"/>
      <c r="AA28" s="53"/>
      <c r="AB28" s="53"/>
      <c r="AC28" s="89"/>
      <c r="AD28" s="89"/>
      <c r="AE28" s="89"/>
      <c r="AF28" s="53"/>
      <c r="AG28" s="53"/>
      <c r="AH28" s="53"/>
      <c r="AI28" s="531"/>
      <c r="AJ28" s="531"/>
      <c r="AK28" s="531"/>
      <c r="AL28" s="531"/>
      <c r="AM28" s="531"/>
      <c r="AN28" s="531"/>
      <c r="AO28" s="531"/>
      <c r="AP28" s="53"/>
    </row>
    <row r="29" spans="1:42" ht="18.75" customHeight="1" thickBot="1" x14ac:dyDescent="0.2">
      <c r="A29" s="532" t="s">
        <v>891</v>
      </c>
      <c r="B29" s="531"/>
      <c r="C29" s="531"/>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76"/>
      <c r="AB29" s="76"/>
      <c r="AC29" s="76"/>
      <c r="AD29" s="531"/>
      <c r="AE29" s="53"/>
      <c r="AF29" s="531"/>
      <c r="AG29" s="531"/>
      <c r="AH29" s="531"/>
      <c r="AI29" s="531"/>
      <c r="AJ29" s="531"/>
      <c r="AK29" s="531"/>
      <c r="AL29" s="531"/>
      <c r="AM29" s="531"/>
      <c r="AN29" s="531"/>
      <c r="AO29" s="531"/>
      <c r="AP29" s="531"/>
    </row>
    <row r="30" spans="1:42" ht="18.75" customHeight="1" x14ac:dyDescent="0.15">
      <c r="A30" s="2253" t="s">
        <v>858</v>
      </c>
      <c r="B30" s="2247"/>
      <c r="C30" s="2247"/>
      <c r="D30" s="2247"/>
      <c r="E30" s="2247"/>
      <c r="F30" s="2247" t="s">
        <v>859</v>
      </c>
      <c r="G30" s="2247"/>
      <c r="H30" s="2247"/>
      <c r="I30" s="2247"/>
      <c r="J30" s="2247"/>
      <c r="K30" s="2238" t="s">
        <v>860</v>
      </c>
      <c r="L30" s="2239"/>
      <c r="M30" s="2239"/>
      <c r="N30" s="2239"/>
      <c r="O30" s="2239"/>
      <c r="P30" s="2239"/>
      <c r="Q30" s="2239"/>
      <c r="R30" s="2239"/>
      <c r="S30" s="2247" t="s">
        <v>807</v>
      </c>
      <c r="T30" s="2247"/>
      <c r="U30" s="2247"/>
      <c r="V30" s="2247"/>
      <c r="W30" s="2247"/>
      <c r="X30" s="2247"/>
      <c r="Y30" s="2247"/>
      <c r="Z30" s="2247"/>
      <c r="AA30" s="2247"/>
      <c r="AB30" s="2247"/>
      <c r="AC30" s="2247" t="s">
        <v>21</v>
      </c>
      <c r="AD30" s="2247"/>
      <c r="AE30" s="2247"/>
      <c r="AF30" s="2247"/>
      <c r="AG30" s="2248"/>
      <c r="AH30" s="2295" t="s">
        <v>1100</v>
      </c>
      <c r="AI30" s="2296"/>
      <c r="AJ30" s="2296"/>
      <c r="AK30" s="2296"/>
      <c r="AL30" s="2296"/>
      <c r="AM30" s="2296"/>
      <c r="AN30" s="2296"/>
      <c r="AO30" s="2296"/>
      <c r="AP30" s="2297"/>
    </row>
    <row r="31" spans="1:42" ht="18.75" customHeight="1" x14ac:dyDescent="0.15">
      <c r="A31" s="2254" t="s">
        <v>155</v>
      </c>
      <c r="B31" s="2255"/>
      <c r="C31" s="2255"/>
      <c r="D31" s="2255"/>
      <c r="E31" s="2255"/>
      <c r="F31" s="416"/>
      <c r="G31" s="733" t="s">
        <v>433</v>
      </c>
      <c r="H31" s="558"/>
      <c r="I31" s="456"/>
      <c r="J31" s="733" t="s">
        <v>251</v>
      </c>
      <c r="K31" s="566"/>
      <c r="L31" s="2316"/>
      <c r="M31" s="2316"/>
      <c r="N31" s="2316"/>
      <c r="O31" s="2314" t="s">
        <v>167</v>
      </c>
      <c r="P31" s="2314" t="s">
        <v>800</v>
      </c>
      <c r="Q31" s="2314" t="s">
        <v>168</v>
      </c>
      <c r="R31" s="567"/>
      <c r="S31" s="2315"/>
      <c r="T31" s="2315"/>
      <c r="U31" s="2315"/>
      <c r="V31" s="2315"/>
      <c r="W31" s="2315"/>
      <c r="X31" s="2315"/>
      <c r="Y31" s="2315"/>
      <c r="Z31" s="2315"/>
      <c r="AA31" s="2315"/>
      <c r="AB31" s="2315"/>
      <c r="AC31" s="416"/>
      <c r="AD31" s="733" t="s">
        <v>433</v>
      </c>
      <c r="AE31" s="558"/>
      <c r="AF31" s="456"/>
      <c r="AG31" s="1991" t="s">
        <v>251</v>
      </c>
      <c r="AH31" s="568"/>
      <c r="AI31" s="558"/>
      <c r="AJ31" s="456"/>
      <c r="AK31" s="726" t="s">
        <v>433</v>
      </c>
      <c r="AL31" s="558"/>
      <c r="AM31" s="456"/>
      <c r="AN31" s="726" t="s">
        <v>251</v>
      </c>
      <c r="AO31" s="70"/>
      <c r="AP31" s="72"/>
    </row>
    <row r="32" spans="1:42" ht="18.75" customHeight="1" x14ac:dyDescent="0.15">
      <c r="A32" s="2254"/>
      <c r="B32" s="2255"/>
      <c r="C32" s="2255"/>
      <c r="D32" s="2255"/>
      <c r="E32" s="2255"/>
      <c r="F32" s="503"/>
      <c r="G32" s="627"/>
      <c r="H32" s="543"/>
      <c r="I32" s="504"/>
      <c r="J32" s="627"/>
      <c r="K32" s="569"/>
      <c r="L32" s="2259"/>
      <c r="M32" s="2259"/>
      <c r="N32" s="2259"/>
      <c r="O32" s="2265"/>
      <c r="P32" s="2265"/>
      <c r="Q32" s="2265"/>
      <c r="R32" s="570"/>
      <c r="S32" s="2315"/>
      <c r="T32" s="2315"/>
      <c r="U32" s="2315"/>
      <c r="V32" s="2315"/>
      <c r="W32" s="2315"/>
      <c r="X32" s="2315"/>
      <c r="Y32" s="2315"/>
      <c r="Z32" s="2315"/>
      <c r="AA32" s="2315"/>
      <c r="AB32" s="2315"/>
      <c r="AC32" s="503"/>
      <c r="AD32" s="627"/>
      <c r="AE32" s="543"/>
      <c r="AF32" s="504"/>
      <c r="AG32" s="1100"/>
      <c r="AH32" s="568"/>
      <c r="AI32" s="558"/>
      <c r="AJ32" s="456"/>
      <c r="AK32" s="733"/>
      <c r="AL32" s="558"/>
      <c r="AM32" s="456"/>
      <c r="AN32" s="733"/>
      <c r="AO32" s="558"/>
      <c r="AP32" s="559"/>
    </row>
    <row r="33" spans="1:42" ht="18.75" customHeight="1" x14ac:dyDescent="0.15">
      <c r="A33" s="2254" t="s">
        <v>156</v>
      </c>
      <c r="B33" s="2255"/>
      <c r="C33" s="2255"/>
      <c r="D33" s="2255"/>
      <c r="E33" s="2255"/>
      <c r="F33" s="502"/>
      <c r="G33" s="726" t="s">
        <v>433</v>
      </c>
      <c r="H33" s="540"/>
      <c r="I33" s="459"/>
      <c r="J33" s="726" t="s">
        <v>251</v>
      </c>
      <c r="K33" s="571"/>
      <c r="L33" s="2292"/>
      <c r="M33" s="2292"/>
      <c r="N33" s="2292"/>
      <c r="O33" s="2264" t="s">
        <v>167</v>
      </c>
      <c r="P33" s="2264" t="s">
        <v>800</v>
      </c>
      <c r="Q33" s="2264" t="s">
        <v>168</v>
      </c>
      <c r="R33" s="572"/>
      <c r="S33" s="2315"/>
      <c r="T33" s="2315"/>
      <c r="U33" s="2315"/>
      <c r="V33" s="2315"/>
      <c r="W33" s="2315"/>
      <c r="X33" s="2315"/>
      <c r="Y33" s="2315"/>
      <c r="Z33" s="2315"/>
      <c r="AA33" s="2315"/>
      <c r="AB33" s="2315"/>
      <c r="AC33" s="502"/>
      <c r="AD33" s="726" t="s">
        <v>433</v>
      </c>
      <c r="AE33" s="540"/>
      <c r="AF33" s="459"/>
      <c r="AG33" s="1099" t="s">
        <v>251</v>
      </c>
      <c r="AH33" s="2318"/>
      <c r="AI33" s="2316"/>
      <c r="AJ33" s="2237" t="s">
        <v>168</v>
      </c>
      <c r="AK33" s="2316"/>
      <c r="AL33" s="2316"/>
      <c r="AM33" s="2237" t="s">
        <v>170</v>
      </c>
      <c r="AN33" s="2316"/>
      <c r="AO33" s="2316"/>
      <c r="AP33" s="2215" t="s">
        <v>162</v>
      </c>
    </row>
    <row r="34" spans="1:42" ht="18.75" customHeight="1" thickBot="1" x14ac:dyDescent="0.2">
      <c r="A34" s="2279"/>
      <c r="B34" s="2280"/>
      <c r="C34" s="2280"/>
      <c r="D34" s="2280"/>
      <c r="E34" s="2280"/>
      <c r="F34" s="527"/>
      <c r="G34" s="734"/>
      <c r="H34" s="573"/>
      <c r="I34" s="233"/>
      <c r="J34" s="734"/>
      <c r="K34" s="574"/>
      <c r="L34" s="2294"/>
      <c r="M34" s="2294"/>
      <c r="N34" s="2294"/>
      <c r="O34" s="2283"/>
      <c r="P34" s="2283"/>
      <c r="Q34" s="2283"/>
      <c r="R34" s="575"/>
      <c r="S34" s="2317"/>
      <c r="T34" s="2317"/>
      <c r="U34" s="2317"/>
      <c r="V34" s="2317"/>
      <c r="W34" s="2317"/>
      <c r="X34" s="2317"/>
      <c r="Y34" s="2317"/>
      <c r="Z34" s="2317"/>
      <c r="AA34" s="2317"/>
      <c r="AB34" s="2317"/>
      <c r="AC34" s="527"/>
      <c r="AD34" s="734"/>
      <c r="AE34" s="573"/>
      <c r="AF34" s="233"/>
      <c r="AG34" s="1124"/>
      <c r="AH34" s="2319"/>
      <c r="AI34" s="2294"/>
      <c r="AJ34" s="2289"/>
      <c r="AK34" s="2294"/>
      <c r="AL34" s="2294"/>
      <c r="AM34" s="2289"/>
      <c r="AN34" s="2294"/>
      <c r="AO34" s="2294"/>
      <c r="AP34" s="1195"/>
    </row>
    <row r="35" spans="1:42" ht="18.75" customHeight="1" x14ac:dyDescent="0.15"/>
    <row r="36" spans="1:42" ht="18.75" customHeight="1" x14ac:dyDescent="0.15"/>
    <row r="37" spans="1:42" ht="18.75" customHeight="1" x14ac:dyDescent="0.15"/>
    <row r="38" spans="1:42" ht="18.75" customHeight="1" x14ac:dyDescent="0.15"/>
    <row r="39" spans="1:42" ht="18.75" customHeight="1" x14ac:dyDescent="0.15"/>
    <row r="40" spans="1:42" ht="18.75" customHeight="1" x14ac:dyDescent="0.15"/>
    <row r="41" spans="1:42" ht="18.75" customHeight="1" x14ac:dyDescent="0.15"/>
    <row r="42" spans="1:42" ht="18.75" customHeight="1" x14ac:dyDescent="0.15"/>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sheetData>
  <mergeCells count="118">
    <mergeCell ref="AD5:AI6"/>
    <mergeCell ref="AD7:AI8"/>
    <mergeCell ref="AD9:AI10"/>
    <mergeCell ref="AD11:AI12"/>
    <mergeCell ref="AD13:AI14"/>
    <mergeCell ref="AK33:AL34"/>
    <mergeCell ref="AM33:AM34"/>
    <mergeCell ref="AN33:AO34"/>
    <mergeCell ref="AP33:AP34"/>
    <mergeCell ref="AJ5:AK5"/>
    <mergeCell ref="AJ6:AK6"/>
    <mergeCell ref="AJ7:AK7"/>
    <mergeCell ref="AJ8:AK8"/>
    <mergeCell ref="AJ9:AK9"/>
    <mergeCell ref="AJ10:AK10"/>
    <mergeCell ref="AN13:AN14"/>
    <mergeCell ref="AP13:AP14"/>
    <mergeCell ref="AN7:AN8"/>
    <mergeCell ref="AP7:AP8"/>
    <mergeCell ref="AN5:AN6"/>
    <mergeCell ref="AP5:AP6"/>
    <mergeCell ref="AJ12:AK12"/>
    <mergeCell ref="AJ13:AK13"/>
    <mergeCell ref="AJ14:AK14"/>
    <mergeCell ref="Q33:Q34"/>
    <mergeCell ref="S33:AB34"/>
    <mergeCell ref="AD33:AD34"/>
    <mergeCell ref="AG33:AG34"/>
    <mergeCell ref="AH33:AI34"/>
    <mergeCell ref="AJ33:AJ34"/>
    <mergeCell ref="A33:E34"/>
    <mergeCell ref="G33:G34"/>
    <mergeCell ref="J33:J34"/>
    <mergeCell ref="L33:N34"/>
    <mergeCell ref="O33:O34"/>
    <mergeCell ref="P33:P34"/>
    <mergeCell ref="Q31:Q32"/>
    <mergeCell ref="S31:AB32"/>
    <mergeCell ref="AD31:AD32"/>
    <mergeCell ref="AG31:AG32"/>
    <mergeCell ref="AK31:AK32"/>
    <mergeCell ref="AN31:AN32"/>
    <mergeCell ref="A31:E32"/>
    <mergeCell ref="G31:G32"/>
    <mergeCell ref="J31:J32"/>
    <mergeCell ref="L31:N32"/>
    <mergeCell ref="O31:O32"/>
    <mergeCell ref="P31:P32"/>
    <mergeCell ref="A30:E30"/>
    <mergeCell ref="F30:J30"/>
    <mergeCell ref="K30:R30"/>
    <mergeCell ref="S30:AB30"/>
    <mergeCell ref="AC30:AG30"/>
    <mergeCell ref="AH30:AP30"/>
    <mergeCell ref="U22:Y24"/>
    <mergeCell ref="Z22:AP24"/>
    <mergeCell ref="A23:I23"/>
    <mergeCell ref="A24:I24"/>
    <mergeCell ref="B25:I25"/>
    <mergeCell ref="U25:Y27"/>
    <mergeCell ref="Z25:AP27"/>
    <mergeCell ref="A26:I26"/>
    <mergeCell ref="B27:I27"/>
    <mergeCell ref="A14:S22"/>
    <mergeCell ref="U20:Y21"/>
    <mergeCell ref="Z20:AC21"/>
    <mergeCell ref="AD20:AE21"/>
    <mergeCell ref="AF20:AH21"/>
    <mergeCell ref="AI20:AJ21"/>
    <mergeCell ref="AK20:AM21"/>
    <mergeCell ref="AN20:AO21"/>
    <mergeCell ref="A13:S13"/>
    <mergeCell ref="U13:X14"/>
    <mergeCell ref="Y13:AA14"/>
    <mergeCell ref="AB13:AC14"/>
    <mergeCell ref="AP9:AP10"/>
    <mergeCell ref="H11:I11"/>
    <mergeCell ref="U11:X12"/>
    <mergeCell ref="Y11:AA12"/>
    <mergeCell ref="AB11:AC12"/>
    <mergeCell ref="AN11:AN12"/>
    <mergeCell ref="AP11:AP12"/>
    <mergeCell ref="AJ11:AK11"/>
    <mergeCell ref="U9:X10"/>
    <mergeCell ref="Y9:AA10"/>
    <mergeCell ref="AB9:AC10"/>
    <mergeCell ref="AN9:AN10"/>
    <mergeCell ref="A9:E10"/>
    <mergeCell ref="F9:H10"/>
    <mergeCell ref="I9:J10"/>
    <mergeCell ref="K9:L10"/>
    <mergeCell ref="M9:N10"/>
    <mergeCell ref="O9:P10"/>
    <mergeCell ref="Q9:R10"/>
    <mergeCell ref="A7:E8"/>
    <mergeCell ref="J7:J8"/>
    <mergeCell ref="P7:P8"/>
    <mergeCell ref="U7:X8"/>
    <mergeCell ref="Y7:AA8"/>
    <mergeCell ref="AB7:AC8"/>
    <mergeCell ref="A5:E6"/>
    <mergeCell ref="F5:S6"/>
    <mergeCell ref="U5:X6"/>
    <mergeCell ref="Y5:AA6"/>
    <mergeCell ref="AB5:AC6"/>
    <mergeCell ref="Q3:R4"/>
    <mergeCell ref="U3:X4"/>
    <mergeCell ref="Y3:AI3"/>
    <mergeCell ref="AJ3:AL4"/>
    <mergeCell ref="AM3:AP4"/>
    <mergeCell ref="Y4:AC4"/>
    <mergeCell ref="AD4:AI4"/>
    <mergeCell ref="A3:E4"/>
    <mergeCell ref="F3:H4"/>
    <mergeCell ref="I3:J4"/>
    <mergeCell ref="K3:L4"/>
    <mergeCell ref="M3:N4"/>
    <mergeCell ref="O3:P4"/>
  </mergeCells>
  <phoneticPr fontId="3"/>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&amp;C&amp;"游ゴシック,標準"23/24&amp;R&amp;"游ゴシック,標準"&amp;F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241669"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241670"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241671"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241672"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241673"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241674"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241675"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241676"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241677"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241678"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241679" r:id="rId18" name="Check Box 15">
              <controlPr defaultSize="0" autoFill="0" autoLine="0" autoPict="0">
                <anchor moveWithCells="1">
                  <from>
                    <xdr:col>11</xdr:col>
                    <xdr:colOff>76200</xdr:colOff>
                    <xdr:row>22</xdr:row>
                    <xdr:rowOff>238125</xdr:rowOff>
                  </from>
                  <to>
                    <xdr:col>11</xdr:col>
                    <xdr:colOff>304800</xdr:colOff>
                    <xdr:row>23</xdr:row>
                    <xdr:rowOff>219075</xdr:rowOff>
                  </to>
                </anchor>
              </controlPr>
            </control>
          </mc:Choice>
        </mc:AlternateContent>
        <mc:AlternateContent xmlns:mc="http://schemas.openxmlformats.org/markup-compatibility/2006">
          <mc:Choice Requires="x14">
            <control shapeId="241680" r:id="rId19" name="Check Box 16">
              <controlPr defaultSize="0" autoFill="0" autoLine="0" autoPict="0">
                <anchor moveWithCells="1">
                  <from>
                    <xdr:col>15</xdr:col>
                    <xdr:colOff>76200</xdr:colOff>
                    <xdr:row>22</xdr:row>
                    <xdr:rowOff>238125</xdr:rowOff>
                  </from>
                  <to>
                    <xdr:col>15</xdr:col>
                    <xdr:colOff>304800</xdr:colOff>
                    <xdr:row>23</xdr:row>
                    <xdr:rowOff>219075</xdr:rowOff>
                  </to>
                </anchor>
              </controlPr>
            </control>
          </mc:Choice>
        </mc:AlternateContent>
        <mc:AlternateContent xmlns:mc="http://schemas.openxmlformats.org/markup-compatibility/2006">
          <mc:Choice Requires="x14">
            <control shapeId="241681" r:id="rId20" name="Check Box 17">
              <controlPr defaultSize="0" autoFill="0" autoLine="0" autoPict="0">
                <anchor moveWithCells="1">
                  <from>
                    <xdr:col>11</xdr:col>
                    <xdr:colOff>76200</xdr:colOff>
                    <xdr:row>23</xdr:row>
                    <xdr:rowOff>238125</xdr:rowOff>
                  </from>
                  <to>
                    <xdr:col>11</xdr:col>
                    <xdr:colOff>304800</xdr:colOff>
                    <xdr:row>24</xdr:row>
                    <xdr:rowOff>219075</xdr:rowOff>
                  </to>
                </anchor>
              </controlPr>
            </control>
          </mc:Choice>
        </mc:AlternateContent>
        <mc:AlternateContent xmlns:mc="http://schemas.openxmlformats.org/markup-compatibility/2006">
          <mc:Choice Requires="x14">
            <control shapeId="241682" r:id="rId21" name="Check Box 18">
              <controlPr defaultSize="0" autoFill="0" autoLine="0" autoPict="0">
                <anchor moveWithCells="1">
                  <from>
                    <xdr:col>15</xdr:col>
                    <xdr:colOff>76200</xdr:colOff>
                    <xdr:row>23</xdr:row>
                    <xdr:rowOff>238125</xdr:rowOff>
                  </from>
                  <to>
                    <xdr:col>15</xdr:col>
                    <xdr:colOff>304800</xdr:colOff>
                    <xdr:row>24</xdr:row>
                    <xdr:rowOff>219075</xdr:rowOff>
                  </to>
                </anchor>
              </controlPr>
            </control>
          </mc:Choice>
        </mc:AlternateContent>
        <mc:AlternateContent xmlns:mc="http://schemas.openxmlformats.org/markup-compatibility/2006">
          <mc:Choice Requires="x14">
            <control shapeId="241683" r:id="rId22" name="Check Box 19">
              <controlPr defaultSize="0" autoFill="0" autoLine="0" autoPict="0">
                <anchor moveWithCells="1">
                  <from>
                    <xdr:col>11</xdr:col>
                    <xdr:colOff>76200</xdr:colOff>
                    <xdr:row>24</xdr:row>
                    <xdr:rowOff>238125</xdr:rowOff>
                  </from>
                  <to>
                    <xdr:col>11</xdr:col>
                    <xdr:colOff>304800</xdr:colOff>
                    <xdr:row>25</xdr:row>
                    <xdr:rowOff>219075</xdr:rowOff>
                  </to>
                </anchor>
              </controlPr>
            </control>
          </mc:Choice>
        </mc:AlternateContent>
        <mc:AlternateContent xmlns:mc="http://schemas.openxmlformats.org/markup-compatibility/2006">
          <mc:Choice Requires="x14">
            <control shapeId="241684" r:id="rId23" name="Check Box 20">
              <controlPr defaultSize="0" autoFill="0" autoLine="0" autoPict="0">
                <anchor moveWithCells="1">
                  <from>
                    <xdr:col>15</xdr:col>
                    <xdr:colOff>76200</xdr:colOff>
                    <xdr:row>24</xdr:row>
                    <xdr:rowOff>238125</xdr:rowOff>
                  </from>
                  <to>
                    <xdr:col>15</xdr:col>
                    <xdr:colOff>304800</xdr:colOff>
                    <xdr:row>25</xdr:row>
                    <xdr:rowOff>219075</xdr:rowOff>
                  </to>
                </anchor>
              </controlPr>
            </control>
          </mc:Choice>
        </mc:AlternateContent>
        <mc:AlternateContent xmlns:mc="http://schemas.openxmlformats.org/markup-compatibility/2006">
          <mc:Choice Requires="x14">
            <control shapeId="241687" r:id="rId24" name="Check Box 23">
              <controlPr defaultSize="0" autoFill="0" autoLine="0" autoPict="0">
                <anchor moveWithCells="1">
                  <from>
                    <xdr:col>11</xdr:col>
                    <xdr:colOff>76200</xdr:colOff>
                    <xdr:row>25</xdr:row>
                    <xdr:rowOff>238125</xdr:rowOff>
                  </from>
                  <to>
                    <xdr:col>11</xdr:col>
                    <xdr:colOff>304800</xdr:colOff>
                    <xdr:row>26</xdr:row>
                    <xdr:rowOff>219075</xdr:rowOff>
                  </to>
                </anchor>
              </controlPr>
            </control>
          </mc:Choice>
        </mc:AlternateContent>
        <mc:AlternateContent xmlns:mc="http://schemas.openxmlformats.org/markup-compatibility/2006">
          <mc:Choice Requires="x14">
            <control shapeId="241688" r:id="rId25" name="Check Box 24">
              <controlPr defaultSize="0" autoFill="0" autoLine="0" autoPict="0">
                <anchor moveWithCells="1">
                  <from>
                    <xdr:col>15</xdr:col>
                    <xdr:colOff>76200</xdr:colOff>
                    <xdr:row>25</xdr:row>
                    <xdr:rowOff>238125</xdr:rowOff>
                  </from>
                  <to>
                    <xdr:col>15</xdr:col>
                    <xdr:colOff>304800</xdr:colOff>
                    <xdr:row>26</xdr:row>
                    <xdr:rowOff>219075</xdr:rowOff>
                  </to>
                </anchor>
              </controlPr>
            </control>
          </mc:Choice>
        </mc:AlternateContent>
        <mc:AlternateContent xmlns:mc="http://schemas.openxmlformats.org/markup-compatibility/2006">
          <mc:Choice Requires="x14">
            <control shapeId="241689" r:id="rId26" name="Check Box 25">
              <controlPr defaultSize="0" autoFill="0" autoLine="0" autoPict="0">
                <anchor moveWithCells="1">
                  <from>
                    <xdr:col>11</xdr:col>
                    <xdr:colOff>76200</xdr:colOff>
                    <xdr:row>25</xdr:row>
                    <xdr:rowOff>238125</xdr:rowOff>
                  </from>
                  <to>
                    <xdr:col>11</xdr:col>
                    <xdr:colOff>304800</xdr:colOff>
                    <xdr:row>26</xdr:row>
                    <xdr:rowOff>219075</xdr:rowOff>
                  </to>
                </anchor>
              </controlPr>
            </control>
          </mc:Choice>
        </mc:AlternateContent>
        <mc:AlternateContent xmlns:mc="http://schemas.openxmlformats.org/markup-compatibility/2006">
          <mc:Choice Requires="x14">
            <control shapeId="241690" r:id="rId27" name="Check Box 26">
              <controlPr defaultSize="0" autoFill="0" autoLine="0" autoPict="0">
                <anchor moveWithCells="1">
                  <from>
                    <xdr:col>15</xdr:col>
                    <xdr:colOff>76200</xdr:colOff>
                    <xdr:row>25</xdr:row>
                    <xdr:rowOff>238125</xdr:rowOff>
                  </from>
                  <to>
                    <xdr:col>15</xdr:col>
                    <xdr:colOff>304800</xdr:colOff>
                    <xdr:row>26</xdr:row>
                    <xdr:rowOff>219075</xdr:rowOff>
                  </to>
                </anchor>
              </controlPr>
            </control>
          </mc:Choice>
        </mc:AlternateContent>
        <mc:AlternateContent xmlns:mc="http://schemas.openxmlformats.org/markup-compatibility/2006">
          <mc:Choice Requires="x14">
            <control shapeId="241691" r:id="rId28" name="Check Box 27">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241692" r:id="rId29" name="Check Box 28">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241693" r:id="rId30" name="Check Box 29">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241694" r:id="rId31" name="Check Box 30">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241695" r:id="rId32" name="Check Box 31">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241696" r:id="rId33" name="Check Box 32">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241697" r:id="rId34" name="Check Box 33">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241698" r:id="rId35" name="Check Box 34">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241699" r:id="rId36" name="Check Box 35">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241700" r:id="rId37" name="Check Box 36">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pageSetUpPr fitToPage="1"/>
  </sheetPr>
  <dimension ref="A1:BF218"/>
  <sheetViews>
    <sheetView view="pageBreakPreview" zoomScale="80" zoomScaleNormal="50" zoomScaleSheetLayoutView="80" workbookViewId="0">
      <selection activeCell="AH1" sqref="AH1:AJ1"/>
    </sheetView>
  </sheetViews>
  <sheetFormatPr defaultRowHeight="16.5" x14ac:dyDescent="0.15"/>
  <cols>
    <col min="1" max="53" width="4.375" style="430" customWidth="1"/>
    <col min="54" max="58" width="9" style="430"/>
    <col min="257" max="309" width="4.375" customWidth="1"/>
    <col min="513" max="565" width="4.375" customWidth="1"/>
    <col min="769" max="821" width="4.375" customWidth="1"/>
    <col min="1025" max="1077" width="4.375" customWidth="1"/>
    <col min="1281" max="1333" width="4.375" customWidth="1"/>
    <col min="1537" max="1589" width="4.375" customWidth="1"/>
    <col min="1793" max="1845" width="4.375" customWidth="1"/>
    <col min="2049" max="2101" width="4.375" customWidth="1"/>
    <col min="2305" max="2357" width="4.375" customWidth="1"/>
    <col min="2561" max="2613" width="4.375" customWidth="1"/>
    <col min="2817" max="2869" width="4.375" customWidth="1"/>
    <col min="3073" max="3125" width="4.375" customWidth="1"/>
    <col min="3329" max="3381" width="4.375" customWidth="1"/>
    <col min="3585" max="3637" width="4.375" customWidth="1"/>
    <col min="3841" max="3893" width="4.375" customWidth="1"/>
    <col min="4097" max="4149" width="4.375" customWidth="1"/>
    <col min="4353" max="4405" width="4.375" customWidth="1"/>
    <col min="4609" max="4661" width="4.375" customWidth="1"/>
    <col min="4865" max="4917" width="4.375" customWidth="1"/>
    <col min="5121" max="5173" width="4.375" customWidth="1"/>
    <col min="5377" max="5429" width="4.375" customWidth="1"/>
    <col min="5633" max="5685" width="4.375" customWidth="1"/>
    <col min="5889" max="5941" width="4.375" customWidth="1"/>
    <col min="6145" max="6197" width="4.375" customWidth="1"/>
    <col min="6401" max="6453" width="4.375" customWidth="1"/>
    <col min="6657" max="6709" width="4.375" customWidth="1"/>
    <col min="6913" max="6965" width="4.375" customWidth="1"/>
    <col min="7169" max="7221" width="4.375" customWidth="1"/>
    <col min="7425" max="7477" width="4.375" customWidth="1"/>
    <col min="7681" max="7733" width="4.375" customWidth="1"/>
    <col min="7937" max="7989" width="4.375" customWidth="1"/>
    <col min="8193" max="8245" width="4.375" customWidth="1"/>
    <col min="8449" max="8501" width="4.375" customWidth="1"/>
    <col min="8705" max="8757" width="4.375" customWidth="1"/>
    <col min="8961" max="9013" width="4.375" customWidth="1"/>
    <col min="9217" max="9269" width="4.375" customWidth="1"/>
    <col min="9473" max="9525" width="4.375" customWidth="1"/>
    <col min="9729" max="9781" width="4.375" customWidth="1"/>
    <col min="9985" max="10037" width="4.375" customWidth="1"/>
    <col min="10241" max="10293" width="4.375" customWidth="1"/>
    <col min="10497" max="10549" width="4.375" customWidth="1"/>
    <col min="10753" max="10805" width="4.375" customWidth="1"/>
    <col min="11009" max="11061" width="4.375" customWidth="1"/>
    <col min="11265" max="11317" width="4.375" customWidth="1"/>
    <col min="11521" max="11573" width="4.375" customWidth="1"/>
    <col min="11777" max="11829" width="4.375" customWidth="1"/>
    <col min="12033" max="12085" width="4.375" customWidth="1"/>
    <col min="12289" max="12341" width="4.375" customWidth="1"/>
    <col min="12545" max="12597" width="4.375" customWidth="1"/>
    <col min="12801" max="12853" width="4.375" customWidth="1"/>
    <col min="13057" max="13109" width="4.375" customWidth="1"/>
    <col min="13313" max="13365" width="4.375" customWidth="1"/>
    <col min="13569" max="13621" width="4.375" customWidth="1"/>
    <col min="13825" max="13877" width="4.375" customWidth="1"/>
    <col min="14081" max="14133" width="4.375" customWidth="1"/>
    <col min="14337" max="14389" width="4.375" customWidth="1"/>
    <col min="14593" max="14645" width="4.375" customWidth="1"/>
    <col min="14849" max="14901" width="4.375" customWidth="1"/>
    <col min="15105" max="15157" width="4.375" customWidth="1"/>
    <col min="15361" max="15413" width="4.375" customWidth="1"/>
    <col min="15617" max="15669" width="4.375" customWidth="1"/>
    <col min="15873" max="15925" width="4.375" customWidth="1"/>
    <col min="16129" max="16181" width="4.375" customWidth="1"/>
  </cols>
  <sheetData>
    <row r="1" spans="1:44" ht="26.25" customHeight="1" thickBot="1" x14ac:dyDescent="0.2">
      <c r="A1" s="529" t="s">
        <v>1099</v>
      </c>
      <c r="B1" s="53"/>
      <c r="C1" s="53"/>
      <c r="D1" s="53"/>
      <c r="E1" s="576"/>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4" t="s">
        <v>236</v>
      </c>
      <c r="AH1" s="762"/>
      <c r="AI1" s="762"/>
      <c r="AJ1" s="762"/>
      <c r="AK1" s="76" t="s">
        <v>168</v>
      </c>
      <c r="AL1" s="762"/>
      <c r="AM1" s="762"/>
      <c r="AN1" s="76" t="s">
        <v>170</v>
      </c>
      <c r="AO1" s="733"/>
      <c r="AP1" s="733"/>
      <c r="AQ1" s="731" t="s">
        <v>203</v>
      </c>
      <c r="AR1" s="731"/>
    </row>
    <row r="2" spans="1:44" ht="26.25" customHeight="1" x14ac:dyDescent="0.15">
      <c r="A2" s="2331" t="s">
        <v>861</v>
      </c>
      <c r="B2" s="2332"/>
      <c r="C2" s="2332"/>
      <c r="D2" s="2332"/>
      <c r="E2" s="2332"/>
      <c r="F2" s="2332"/>
      <c r="G2" s="2332"/>
      <c r="H2" s="2332"/>
      <c r="I2" s="2332"/>
      <c r="J2" s="2332"/>
      <c r="K2" s="2332"/>
      <c r="L2" s="2332"/>
      <c r="M2" s="2332"/>
      <c r="N2" s="2332"/>
      <c r="O2" s="2332"/>
      <c r="P2" s="2332"/>
      <c r="Q2" s="2332"/>
      <c r="R2" s="2332"/>
      <c r="S2" s="2332"/>
      <c r="T2" s="2332"/>
      <c r="U2" s="2332"/>
      <c r="V2" s="1163"/>
      <c r="W2" s="2331" t="s">
        <v>862</v>
      </c>
      <c r="X2" s="2332"/>
      <c r="Y2" s="2332"/>
      <c r="Z2" s="2332"/>
      <c r="AA2" s="2332"/>
      <c r="AB2" s="2332"/>
      <c r="AC2" s="2332"/>
      <c r="AD2" s="2332"/>
      <c r="AE2" s="2332"/>
      <c r="AF2" s="2332"/>
      <c r="AG2" s="2332"/>
      <c r="AH2" s="2332"/>
      <c r="AI2" s="2332"/>
      <c r="AJ2" s="2332"/>
      <c r="AK2" s="2332"/>
      <c r="AL2" s="2332"/>
      <c r="AM2" s="2332"/>
      <c r="AN2" s="2332"/>
      <c r="AO2" s="2332"/>
      <c r="AP2" s="2332"/>
      <c r="AQ2" s="2332"/>
      <c r="AR2" s="2333"/>
    </row>
    <row r="3" spans="1:44" ht="26.25" customHeight="1" x14ac:dyDescent="0.15">
      <c r="A3" s="2152"/>
      <c r="B3" s="1032"/>
      <c r="C3" s="1032"/>
      <c r="D3" s="1032"/>
      <c r="E3" s="1032"/>
      <c r="F3" s="1032"/>
      <c r="G3" s="1032"/>
      <c r="H3" s="1032"/>
      <c r="I3" s="1032"/>
      <c r="J3" s="1032"/>
      <c r="K3" s="1032"/>
      <c r="L3" s="1032"/>
      <c r="M3" s="1032"/>
      <c r="N3" s="1032"/>
      <c r="O3" s="1032"/>
      <c r="P3" s="1032"/>
      <c r="Q3" s="1032"/>
      <c r="R3" s="1032"/>
      <c r="S3" s="1032"/>
      <c r="T3" s="1032"/>
      <c r="U3" s="1032"/>
      <c r="V3" s="654"/>
      <c r="W3" s="2152"/>
      <c r="X3" s="1032"/>
      <c r="Y3" s="1032"/>
      <c r="Z3" s="1032"/>
      <c r="AA3" s="1032"/>
      <c r="AB3" s="1032"/>
      <c r="AC3" s="1032"/>
      <c r="AD3" s="1032"/>
      <c r="AE3" s="1032"/>
      <c r="AF3" s="1032"/>
      <c r="AG3" s="1032"/>
      <c r="AH3" s="1032"/>
      <c r="AI3" s="1032"/>
      <c r="AJ3" s="1032"/>
      <c r="AK3" s="1032"/>
      <c r="AL3" s="1032"/>
      <c r="AM3" s="1032"/>
      <c r="AN3" s="1032"/>
      <c r="AO3" s="1032"/>
      <c r="AP3" s="1032"/>
      <c r="AQ3" s="1032"/>
      <c r="AR3" s="2123"/>
    </row>
    <row r="4" spans="1:44" ht="26.25" customHeight="1" x14ac:dyDescent="0.15">
      <c r="A4" s="2334" t="s">
        <v>863</v>
      </c>
      <c r="B4" s="2335"/>
      <c r="C4" s="2335"/>
      <c r="D4" s="2335"/>
      <c r="E4" s="2335"/>
      <c r="F4" s="2335"/>
      <c r="G4" s="2335"/>
      <c r="H4" s="2335"/>
      <c r="I4" s="2335"/>
      <c r="J4" s="2335"/>
      <c r="K4" s="2335"/>
      <c r="L4" s="2335"/>
      <c r="M4" s="2335"/>
      <c r="N4" s="2335"/>
      <c r="O4" s="2335"/>
      <c r="P4" s="161"/>
      <c r="Q4" s="1134" t="s">
        <v>97</v>
      </c>
      <c r="R4" s="1134"/>
      <c r="S4" s="1134"/>
      <c r="T4" s="1134"/>
      <c r="U4" s="1134"/>
      <c r="V4" s="577"/>
      <c r="W4" s="2152" t="s">
        <v>863</v>
      </c>
      <c r="X4" s="1032"/>
      <c r="Y4" s="1032"/>
      <c r="Z4" s="1032"/>
      <c r="AA4" s="1032"/>
      <c r="AB4" s="1032"/>
      <c r="AC4" s="1032"/>
      <c r="AD4" s="1032"/>
      <c r="AE4" s="1032"/>
      <c r="AF4" s="1032"/>
      <c r="AG4" s="1032"/>
      <c r="AH4" s="1032"/>
      <c r="AI4" s="1032"/>
      <c r="AJ4" s="1032"/>
      <c r="AK4" s="1032"/>
      <c r="AL4" s="654" t="s">
        <v>97</v>
      </c>
      <c r="AM4" s="643"/>
      <c r="AN4" s="643"/>
      <c r="AO4" s="643"/>
      <c r="AP4" s="643"/>
      <c r="AQ4" s="643"/>
      <c r="AR4" s="2336"/>
    </row>
    <row r="5" spans="1:44" ht="26.25" customHeight="1" x14ac:dyDescent="0.15">
      <c r="A5" s="2337" t="s">
        <v>0</v>
      </c>
      <c r="B5" s="2338"/>
      <c r="C5" s="2338"/>
      <c r="D5" s="2338"/>
      <c r="E5" s="2338"/>
      <c r="F5" s="2338"/>
      <c r="G5" s="2338"/>
      <c r="H5" s="2338"/>
      <c r="I5" s="2338"/>
      <c r="J5" s="2338"/>
      <c r="K5" s="2338"/>
      <c r="L5" s="2338"/>
      <c r="M5" s="2338"/>
      <c r="N5" s="2338"/>
      <c r="O5" s="2338"/>
      <c r="P5" s="579"/>
      <c r="Q5" s="77"/>
      <c r="R5" s="78" t="s">
        <v>264</v>
      </c>
      <c r="S5" s="555"/>
      <c r="T5" s="77"/>
      <c r="U5" s="78" t="s">
        <v>265</v>
      </c>
      <c r="V5" s="79"/>
      <c r="W5" s="2339" t="s">
        <v>864</v>
      </c>
      <c r="X5" s="2340"/>
      <c r="Y5" s="2340"/>
      <c r="Z5" s="2340"/>
      <c r="AA5" s="2340"/>
      <c r="AB5" s="2340"/>
      <c r="AC5" s="2340"/>
      <c r="AD5" s="2340"/>
      <c r="AE5" s="2340"/>
      <c r="AF5" s="2340"/>
      <c r="AG5" s="2340"/>
      <c r="AH5" s="2340"/>
      <c r="AI5" s="2340"/>
      <c r="AJ5" s="2340"/>
      <c r="AK5" s="2341"/>
      <c r="AL5" s="579"/>
      <c r="AM5" s="77"/>
      <c r="AN5" s="78" t="s">
        <v>264</v>
      </c>
      <c r="AO5" s="555"/>
      <c r="AP5" s="77"/>
      <c r="AQ5" s="78" t="s">
        <v>265</v>
      </c>
      <c r="AR5" s="79"/>
    </row>
    <row r="6" spans="1:44" ht="26.25" customHeight="1" x14ac:dyDescent="0.15">
      <c r="A6" s="2337" t="s">
        <v>102</v>
      </c>
      <c r="B6" s="2338"/>
      <c r="C6" s="2338"/>
      <c r="D6" s="2338"/>
      <c r="E6" s="2338"/>
      <c r="F6" s="2338"/>
      <c r="G6" s="2338"/>
      <c r="H6" s="2338"/>
      <c r="I6" s="2338"/>
      <c r="J6" s="2338"/>
      <c r="K6" s="2338"/>
      <c r="L6" s="2338"/>
      <c r="M6" s="2338"/>
      <c r="N6" s="2338"/>
      <c r="O6" s="2338"/>
      <c r="P6" s="579"/>
      <c r="Q6" s="77"/>
      <c r="R6" s="78" t="s">
        <v>264</v>
      </c>
      <c r="S6" s="555"/>
      <c r="T6" s="77"/>
      <c r="U6" s="78" t="s">
        <v>265</v>
      </c>
      <c r="V6" s="79"/>
      <c r="W6" s="2339" t="s">
        <v>98</v>
      </c>
      <c r="X6" s="2340"/>
      <c r="Y6" s="2340"/>
      <c r="Z6" s="2340"/>
      <c r="AA6" s="2340"/>
      <c r="AB6" s="2340"/>
      <c r="AC6" s="2340"/>
      <c r="AD6" s="2340"/>
      <c r="AE6" s="2340"/>
      <c r="AF6" s="2340"/>
      <c r="AG6" s="2340"/>
      <c r="AH6" s="2340"/>
      <c r="AI6" s="2340"/>
      <c r="AJ6" s="2340"/>
      <c r="AK6" s="2341"/>
      <c r="AL6" s="579"/>
      <c r="AM6" s="77"/>
      <c r="AN6" s="78" t="s">
        <v>264</v>
      </c>
      <c r="AO6" s="555"/>
      <c r="AP6" s="77"/>
      <c r="AQ6" s="78" t="s">
        <v>265</v>
      </c>
      <c r="AR6" s="79"/>
    </row>
    <row r="7" spans="1:44" ht="26.25" customHeight="1" x14ac:dyDescent="0.15">
      <c r="A7" s="2337" t="s">
        <v>85</v>
      </c>
      <c r="B7" s="2338"/>
      <c r="C7" s="2338"/>
      <c r="D7" s="2338"/>
      <c r="E7" s="2338"/>
      <c r="F7" s="2338"/>
      <c r="G7" s="2338"/>
      <c r="H7" s="2338"/>
      <c r="I7" s="2338"/>
      <c r="J7" s="2338"/>
      <c r="K7" s="2338"/>
      <c r="L7" s="2338"/>
      <c r="M7" s="2338"/>
      <c r="N7" s="2338"/>
      <c r="O7" s="2338"/>
      <c r="P7" s="579"/>
      <c r="Q7" s="77"/>
      <c r="R7" s="78" t="s">
        <v>264</v>
      </c>
      <c r="S7" s="555"/>
      <c r="T7" s="77"/>
      <c r="U7" s="78" t="s">
        <v>265</v>
      </c>
      <c r="V7" s="79"/>
      <c r="W7" s="2339" t="s">
        <v>99</v>
      </c>
      <c r="X7" s="2340"/>
      <c r="Y7" s="2340"/>
      <c r="Z7" s="2340"/>
      <c r="AA7" s="2340"/>
      <c r="AB7" s="2340"/>
      <c r="AC7" s="2340"/>
      <c r="AD7" s="2340"/>
      <c r="AE7" s="2340"/>
      <c r="AF7" s="2340"/>
      <c r="AG7" s="2340"/>
      <c r="AH7" s="2340"/>
      <c r="AI7" s="2340"/>
      <c r="AJ7" s="2340"/>
      <c r="AK7" s="2341"/>
      <c r="AL7" s="579"/>
      <c r="AM7" s="77"/>
      <c r="AN7" s="78" t="s">
        <v>264</v>
      </c>
      <c r="AO7" s="555"/>
      <c r="AP7" s="77"/>
      <c r="AQ7" s="78" t="s">
        <v>265</v>
      </c>
      <c r="AR7" s="79"/>
    </row>
    <row r="8" spans="1:44" ht="26.25" customHeight="1" x14ac:dyDescent="0.15">
      <c r="A8" s="2342" t="s">
        <v>173</v>
      </c>
      <c r="B8" s="2343"/>
      <c r="C8" s="2343"/>
      <c r="D8" s="2343"/>
      <c r="E8" s="2343"/>
      <c r="F8" s="2343"/>
      <c r="G8" s="2343"/>
      <c r="H8" s="2343"/>
      <c r="I8" s="2343"/>
      <c r="J8" s="2343"/>
      <c r="K8" s="2343"/>
      <c r="L8" s="2343"/>
      <c r="M8" s="2343"/>
      <c r="N8" s="2343"/>
      <c r="O8" s="2343"/>
      <c r="P8" s="580"/>
      <c r="Q8" s="64"/>
      <c r="R8" s="65" t="s">
        <v>264</v>
      </c>
      <c r="S8" s="540"/>
      <c r="T8" s="64"/>
      <c r="U8" s="65" t="s">
        <v>265</v>
      </c>
      <c r="V8" s="483"/>
      <c r="W8" s="2339" t="s">
        <v>122</v>
      </c>
      <c r="X8" s="2340"/>
      <c r="Y8" s="2340"/>
      <c r="Z8" s="2340"/>
      <c r="AA8" s="2340"/>
      <c r="AB8" s="2340"/>
      <c r="AC8" s="2340"/>
      <c r="AD8" s="2340"/>
      <c r="AE8" s="2340"/>
      <c r="AF8" s="2340"/>
      <c r="AG8" s="2340"/>
      <c r="AH8" s="2340"/>
      <c r="AI8" s="2340"/>
      <c r="AJ8" s="2340"/>
      <c r="AK8" s="2341"/>
      <c r="AL8" s="579"/>
      <c r="AM8" s="77"/>
      <c r="AN8" s="78" t="s">
        <v>264</v>
      </c>
      <c r="AO8" s="555"/>
      <c r="AP8" s="77"/>
      <c r="AQ8" s="78" t="s">
        <v>265</v>
      </c>
      <c r="AR8" s="79"/>
    </row>
    <row r="9" spans="1:44" ht="26.25" customHeight="1" x14ac:dyDescent="0.15">
      <c r="A9" s="581"/>
      <c r="B9" s="2344" t="s">
        <v>865</v>
      </c>
      <c r="C9" s="2345"/>
      <c r="D9" s="2345"/>
      <c r="E9" s="2345"/>
      <c r="F9" s="2345"/>
      <c r="G9" s="2345"/>
      <c r="H9" s="2345"/>
      <c r="I9" s="2345"/>
      <c r="J9" s="2345"/>
      <c r="K9" s="2345"/>
      <c r="L9" s="2345"/>
      <c r="M9" s="2345"/>
      <c r="N9" s="2345"/>
      <c r="O9" s="2345"/>
      <c r="P9" s="582"/>
      <c r="Q9" s="583"/>
      <c r="R9" s="584" t="s">
        <v>264</v>
      </c>
      <c r="S9" s="585"/>
      <c r="T9" s="583"/>
      <c r="U9" s="584" t="s">
        <v>265</v>
      </c>
      <c r="V9" s="586"/>
      <c r="W9" s="2339" t="s">
        <v>100</v>
      </c>
      <c r="X9" s="2340"/>
      <c r="Y9" s="2340"/>
      <c r="Z9" s="2340"/>
      <c r="AA9" s="2340"/>
      <c r="AB9" s="2340"/>
      <c r="AC9" s="2340"/>
      <c r="AD9" s="2340"/>
      <c r="AE9" s="2340"/>
      <c r="AF9" s="2340"/>
      <c r="AG9" s="2340"/>
      <c r="AH9" s="2340"/>
      <c r="AI9" s="2340"/>
      <c r="AJ9" s="2340"/>
      <c r="AK9" s="2341"/>
      <c r="AL9" s="579"/>
      <c r="AM9" s="77"/>
      <c r="AN9" s="78" t="s">
        <v>264</v>
      </c>
      <c r="AO9" s="555"/>
      <c r="AP9" s="77"/>
      <c r="AQ9" s="78" t="s">
        <v>265</v>
      </c>
      <c r="AR9" s="79"/>
    </row>
    <row r="10" spans="1:44" ht="26.25" customHeight="1" x14ac:dyDescent="0.15">
      <c r="A10" s="587"/>
      <c r="B10" s="2346" t="s">
        <v>866</v>
      </c>
      <c r="C10" s="2346"/>
      <c r="D10" s="2346"/>
      <c r="E10" s="2346"/>
      <c r="F10" s="2346"/>
      <c r="G10" s="2346"/>
      <c r="H10" s="2346"/>
      <c r="I10" s="2346"/>
      <c r="J10" s="2346"/>
      <c r="K10" s="2346"/>
      <c r="L10" s="2346"/>
      <c r="M10" s="2346"/>
      <c r="N10" s="2346"/>
      <c r="O10" s="2347"/>
      <c r="P10" s="582"/>
      <c r="Q10" s="583"/>
      <c r="R10" s="584" t="s">
        <v>264</v>
      </c>
      <c r="S10" s="585"/>
      <c r="T10" s="583"/>
      <c r="U10" s="584" t="s">
        <v>265</v>
      </c>
      <c r="V10" s="586"/>
      <c r="W10" s="2339" t="s">
        <v>101</v>
      </c>
      <c r="X10" s="2340"/>
      <c r="Y10" s="2340"/>
      <c r="Z10" s="2340"/>
      <c r="AA10" s="2340"/>
      <c r="AB10" s="2340"/>
      <c r="AC10" s="2340"/>
      <c r="AD10" s="2340"/>
      <c r="AE10" s="2340"/>
      <c r="AF10" s="2340"/>
      <c r="AG10" s="2340"/>
      <c r="AH10" s="2340"/>
      <c r="AI10" s="2340"/>
      <c r="AJ10" s="2340"/>
      <c r="AK10" s="2341"/>
      <c r="AL10" s="579"/>
      <c r="AM10" s="77"/>
      <c r="AN10" s="78" t="s">
        <v>264</v>
      </c>
      <c r="AO10" s="555"/>
      <c r="AP10" s="77"/>
      <c r="AQ10" s="78" t="s">
        <v>265</v>
      </c>
      <c r="AR10" s="79"/>
    </row>
    <row r="11" spans="1:44" ht="26.25" customHeight="1" x14ac:dyDescent="0.15">
      <c r="A11" s="406"/>
      <c r="B11" s="2348" t="s">
        <v>892</v>
      </c>
      <c r="C11" s="2349"/>
      <c r="D11" s="2349"/>
      <c r="E11" s="2349"/>
      <c r="F11" s="2349"/>
      <c r="G11" s="2349"/>
      <c r="H11" s="2349"/>
      <c r="I11" s="2349"/>
      <c r="J11" s="2349"/>
      <c r="K11" s="2349"/>
      <c r="L11" s="2349"/>
      <c r="M11" s="2349"/>
      <c r="N11" s="2349"/>
      <c r="O11" s="2349"/>
      <c r="P11" s="588"/>
      <c r="Q11" s="67"/>
      <c r="R11" s="45" t="s">
        <v>264</v>
      </c>
      <c r="S11" s="543"/>
      <c r="T11" s="67"/>
      <c r="U11" s="45" t="s">
        <v>265</v>
      </c>
      <c r="V11" s="509"/>
      <c r="W11" s="2339" t="s">
        <v>435</v>
      </c>
      <c r="X11" s="2340"/>
      <c r="Y11" s="2340"/>
      <c r="Z11" s="2340"/>
      <c r="AA11" s="2340"/>
      <c r="AB11" s="2340"/>
      <c r="AC11" s="2340"/>
      <c r="AD11" s="2340"/>
      <c r="AE11" s="2340"/>
      <c r="AF11" s="2340"/>
      <c r="AG11" s="2340"/>
      <c r="AH11" s="2340"/>
      <c r="AI11" s="2340"/>
      <c r="AJ11" s="2340"/>
      <c r="AK11" s="2341"/>
      <c r="AL11" s="579"/>
      <c r="AM11" s="77"/>
      <c r="AN11" s="78" t="s">
        <v>264</v>
      </c>
      <c r="AO11" s="555"/>
      <c r="AP11" s="77"/>
      <c r="AQ11" s="78" t="s">
        <v>265</v>
      </c>
      <c r="AR11" s="79"/>
    </row>
    <row r="12" spans="1:44" ht="26.25" customHeight="1" x14ac:dyDescent="0.15">
      <c r="A12" s="2350" t="s">
        <v>174</v>
      </c>
      <c r="B12" s="2351"/>
      <c r="C12" s="2351"/>
      <c r="D12" s="2351"/>
      <c r="E12" s="2351"/>
      <c r="F12" s="2351"/>
      <c r="G12" s="2351"/>
      <c r="H12" s="2351"/>
      <c r="I12" s="2351"/>
      <c r="J12" s="2351"/>
      <c r="K12" s="2351"/>
      <c r="L12" s="2351"/>
      <c r="M12" s="2351"/>
      <c r="N12" s="2351"/>
      <c r="O12" s="2351"/>
      <c r="P12" s="589"/>
      <c r="Q12" s="590"/>
      <c r="R12" s="591" t="s">
        <v>264</v>
      </c>
      <c r="S12" s="592"/>
      <c r="T12" s="590"/>
      <c r="U12" s="591" t="s">
        <v>265</v>
      </c>
      <c r="V12" s="593"/>
      <c r="W12" s="2339" t="s">
        <v>867</v>
      </c>
      <c r="X12" s="2340"/>
      <c r="Y12" s="2340"/>
      <c r="Z12" s="2340"/>
      <c r="AA12" s="2340"/>
      <c r="AB12" s="2340"/>
      <c r="AC12" s="2340"/>
      <c r="AD12" s="2340"/>
      <c r="AE12" s="2340"/>
      <c r="AF12" s="2340"/>
      <c r="AG12" s="2340"/>
      <c r="AH12" s="2340"/>
      <c r="AI12" s="2340"/>
      <c r="AJ12" s="2340"/>
      <c r="AK12" s="2341"/>
      <c r="AL12" s="579"/>
      <c r="AM12" s="77"/>
      <c r="AN12" s="78" t="s">
        <v>264</v>
      </c>
      <c r="AO12" s="555"/>
      <c r="AP12" s="77"/>
      <c r="AQ12" s="78" t="s">
        <v>265</v>
      </c>
      <c r="AR12" s="79"/>
    </row>
    <row r="13" spans="1:44" ht="26.25" customHeight="1" x14ac:dyDescent="0.15">
      <c r="A13" s="2352" t="s">
        <v>868</v>
      </c>
      <c r="B13" s="2353"/>
      <c r="C13" s="2353"/>
      <c r="D13" s="2353"/>
      <c r="E13" s="2353"/>
      <c r="F13" s="2353"/>
      <c r="G13" s="2353"/>
      <c r="H13" s="2353"/>
      <c r="I13" s="2353"/>
      <c r="J13" s="2353"/>
      <c r="K13" s="2353"/>
      <c r="L13" s="2353"/>
      <c r="M13" s="2353"/>
      <c r="N13" s="2353"/>
      <c r="O13" s="2353"/>
      <c r="P13" s="588"/>
      <c r="Q13" s="67"/>
      <c r="R13" s="45" t="s">
        <v>264</v>
      </c>
      <c r="S13" s="543"/>
      <c r="T13" s="67"/>
      <c r="U13" s="45" t="s">
        <v>265</v>
      </c>
      <c r="V13" s="509"/>
      <c r="W13" s="2339" t="s">
        <v>869</v>
      </c>
      <c r="X13" s="2340"/>
      <c r="Y13" s="2340"/>
      <c r="Z13" s="2340"/>
      <c r="AA13" s="2340"/>
      <c r="AB13" s="2340"/>
      <c r="AC13" s="2340"/>
      <c r="AD13" s="2340"/>
      <c r="AE13" s="2340"/>
      <c r="AF13" s="2340"/>
      <c r="AG13" s="2340"/>
      <c r="AH13" s="2340"/>
      <c r="AI13" s="2340"/>
      <c r="AJ13" s="2340"/>
      <c r="AK13" s="2341"/>
      <c r="AL13" s="579"/>
      <c r="AM13" s="77"/>
      <c r="AN13" s="78" t="s">
        <v>264</v>
      </c>
      <c r="AO13" s="555"/>
      <c r="AP13" s="77"/>
      <c r="AQ13" s="78" t="s">
        <v>265</v>
      </c>
      <c r="AR13" s="79"/>
    </row>
    <row r="14" spans="1:44" ht="26.25" customHeight="1" thickBot="1" x14ac:dyDescent="0.2">
      <c r="A14" s="2354" t="s">
        <v>870</v>
      </c>
      <c r="B14" s="2355"/>
      <c r="C14" s="2355"/>
      <c r="D14" s="2355"/>
      <c r="E14" s="2355"/>
      <c r="F14" s="2355"/>
      <c r="G14" s="2355"/>
      <c r="H14" s="2355"/>
      <c r="I14" s="2355"/>
      <c r="J14" s="2355"/>
      <c r="K14" s="2355"/>
      <c r="L14" s="2355"/>
      <c r="M14" s="2355"/>
      <c r="N14" s="2355"/>
      <c r="O14" s="2355"/>
      <c r="P14" s="580"/>
      <c r="Q14" s="64"/>
      <c r="R14" s="65"/>
      <c r="S14" s="540"/>
      <c r="T14" s="64"/>
      <c r="U14" s="65"/>
      <c r="V14" s="483"/>
      <c r="W14" s="2356" t="s">
        <v>291</v>
      </c>
      <c r="X14" s="2357"/>
      <c r="Y14" s="2357"/>
      <c r="Z14" s="2357"/>
      <c r="AA14" s="2357"/>
      <c r="AB14" s="2357"/>
      <c r="AC14" s="2357"/>
      <c r="AD14" s="2357"/>
      <c r="AE14" s="2357"/>
      <c r="AF14" s="2357"/>
      <c r="AG14" s="2357"/>
      <c r="AH14" s="2357"/>
      <c r="AI14" s="2357"/>
      <c r="AJ14" s="2357"/>
      <c r="AK14" s="2358"/>
      <c r="AL14" s="580"/>
      <c r="AM14" s="478"/>
      <c r="AN14" s="80" t="s">
        <v>264</v>
      </c>
      <c r="AO14" s="564"/>
      <c r="AP14" s="478"/>
      <c r="AQ14" s="80" t="s">
        <v>265</v>
      </c>
      <c r="AR14" s="594"/>
    </row>
    <row r="15" spans="1:44" ht="26.25" customHeight="1" x14ac:dyDescent="0.15">
      <c r="A15" s="595"/>
      <c r="B15" s="2359" t="s">
        <v>871</v>
      </c>
      <c r="C15" s="2360"/>
      <c r="D15" s="2360"/>
      <c r="E15" s="2360"/>
      <c r="F15" s="2360"/>
      <c r="G15" s="2360"/>
      <c r="H15" s="2360"/>
      <c r="I15" s="2360"/>
      <c r="J15" s="2360"/>
      <c r="K15" s="2360"/>
      <c r="L15" s="2360"/>
      <c r="M15" s="2360"/>
      <c r="N15" s="2360"/>
      <c r="O15" s="2360"/>
      <c r="P15" s="596"/>
      <c r="Q15" s="70"/>
      <c r="R15" s="733" t="s">
        <v>264</v>
      </c>
      <c r="S15" s="558"/>
      <c r="T15" s="70"/>
      <c r="U15" s="733" t="s">
        <v>265</v>
      </c>
      <c r="V15" s="522"/>
      <c r="W15" s="53"/>
      <c r="X15" s="53"/>
      <c r="Y15" s="53"/>
      <c r="Z15" s="53"/>
      <c r="AA15" s="53"/>
      <c r="AB15" s="53"/>
      <c r="AC15" s="53"/>
      <c r="AD15" s="53"/>
      <c r="AE15" s="53"/>
      <c r="AF15" s="53"/>
      <c r="AG15" s="53"/>
      <c r="AH15" s="53"/>
      <c r="AI15" s="53"/>
      <c r="AJ15" s="53"/>
      <c r="AK15" s="53"/>
      <c r="AL15" s="597"/>
      <c r="AM15" s="53"/>
      <c r="AN15" s="53"/>
      <c r="AO15" s="53"/>
      <c r="AP15" s="53"/>
      <c r="AQ15" s="53"/>
      <c r="AR15" s="53"/>
    </row>
    <row r="16" spans="1:44" ht="26.25" customHeight="1" x14ac:dyDescent="0.15">
      <c r="A16" s="595"/>
      <c r="B16" s="2359" t="s">
        <v>872</v>
      </c>
      <c r="C16" s="2360"/>
      <c r="D16" s="2360"/>
      <c r="E16" s="2360"/>
      <c r="F16" s="2360"/>
      <c r="G16" s="2360"/>
      <c r="H16" s="2360"/>
      <c r="I16" s="2360"/>
      <c r="J16" s="2360"/>
      <c r="K16" s="2360"/>
      <c r="L16" s="2360"/>
      <c r="M16" s="2360"/>
      <c r="N16" s="2360"/>
      <c r="O16" s="2360"/>
      <c r="P16" s="596"/>
      <c r="Q16" s="70"/>
      <c r="R16" s="733"/>
      <c r="S16" s="558"/>
      <c r="T16" s="70"/>
      <c r="U16" s="733"/>
      <c r="V16" s="522"/>
      <c r="W16" s="53"/>
      <c r="X16" s="53"/>
      <c r="Y16" s="53"/>
      <c r="Z16" s="53"/>
      <c r="AA16" s="53"/>
      <c r="AB16" s="53"/>
      <c r="AC16" s="53"/>
      <c r="AD16" s="53"/>
      <c r="AE16" s="53"/>
      <c r="AF16" s="53"/>
      <c r="AG16" s="53"/>
      <c r="AH16" s="53"/>
      <c r="AI16" s="53"/>
      <c r="AJ16" s="53"/>
      <c r="AK16" s="53"/>
      <c r="AL16" s="53"/>
      <c r="AM16" s="53"/>
      <c r="AN16" s="53"/>
      <c r="AO16" s="53"/>
      <c r="AP16" s="53"/>
      <c r="AQ16" s="53"/>
      <c r="AR16" s="53"/>
    </row>
    <row r="17" spans="1:44" ht="26.25" customHeight="1" x14ac:dyDescent="0.15">
      <c r="A17" s="595"/>
      <c r="B17" s="2341" t="s">
        <v>873</v>
      </c>
      <c r="C17" s="2361"/>
      <c r="D17" s="2361"/>
      <c r="E17" s="2361"/>
      <c r="F17" s="2361"/>
      <c r="G17" s="2361"/>
      <c r="H17" s="2361"/>
      <c r="I17" s="2361"/>
      <c r="J17" s="2361"/>
      <c r="K17" s="2361"/>
      <c r="L17" s="2361"/>
      <c r="M17" s="2361"/>
      <c r="N17" s="2361"/>
      <c r="O17" s="2361"/>
      <c r="P17" s="588"/>
      <c r="Q17" s="67"/>
      <c r="R17" s="45"/>
      <c r="S17" s="543"/>
      <c r="T17" s="67"/>
      <c r="U17" s="45"/>
      <c r="V17" s="509"/>
      <c r="W17" s="53"/>
      <c r="X17" s="53"/>
      <c r="Y17" s="53"/>
      <c r="Z17" s="53"/>
      <c r="AA17" s="53"/>
      <c r="AB17" s="53"/>
      <c r="AC17" s="53"/>
      <c r="AD17" s="53"/>
      <c r="AE17" s="53"/>
      <c r="AF17" s="53"/>
      <c r="AG17" s="53"/>
      <c r="AH17" s="53"/>
      <c r="AI17" s="53"/>
      <c r="AJ17" s="53"/>
      <c r="AK17" s="53"/>
      <c r="AL17" s="53"/>
      <c r="AM17" s="53"/>
      <c r="AN17" s="53"/>
      <c r="AO17" s="53"/>
      <c r="AP17" s="53"/>
      <c r="AQ17" s="53"/>
      <c r="AR17" s="53"/>
    </row>
    <row r="18" spans="1:44" ht="26.25" customHeight="1" x14ac:dyDescent="0.15">
      <c r="A18" s="2337" t="s">
        <v>186</v>
      </c>
      <c r="B18" s="2338"/>
      <c r="C18" s="2338"/>
      <c r="D18" s="2338"/>
      <c r="E18" s="2338"/>
      <c r="F18" s="2338"/>
      <c r="G18" s="2338"/>
      <c r="H18" s="2338"/>
      <c r="I18" s="2338"/>
      <c r="J18" s="2338"/>
      <c r="K18" s="2338"/>
      <c r="L18" s="2338"/>
      <c r="M18" s="2338"/>
      <c r="N18" s="2338"/>
      <c r="O18" s="2338"/>
      <c r="P18" s="579"/>
      <c r="Q18" s="77"/>
      <c r="R18" s="78" t="s">
        <v>264</v>
      </c>
      <c r="S18" s="555"/>
      <c r="T18" s="77"/>
      <c r="U18" s="78" t="s">
        <v>265</v>
      </c>
      <c r="V18" s="79"/>
      <c r="W18" s="53"/>
      <c r="X18" s="53"/>
      <c r="Y18" s="53"/>
      <c r="Z18" s="53"/>
      <c r="AA18" s="53"/>
      <c r="AB18" s="53"/>
      <c r="AC18" s="53"/>
      <c r="AD18" s="53"/>
      <c r="AE18" s="53"/>
      <c r="AF18" s="53"/>
      <c r="AG18" s="53"/>
      <c r="AH18" s="53"/>
      <c r="AI18" s="53"/>
      <c r="AJ18" s="53"/>
      <c r="AK18" s="53"/>
      <c r="AL18" s="53"/>
      <c r="AM18" s="53"/>
      <c r="AN18" s="53"/>
      <c r="AO18" s="53"/>
      <c r="AP18" s="53"/>
      <c r="AQ18" s="53"/>
      <c r="AR18" s="53"/>
    </row>
    <row r="19" spans="1:44" ht="26.25" customHeight="1" x14ac:dyDescent="0.15">
      <c r="A19" s="2337" t="s">
        <v>86</v>
      </c>
      <c r="B19" s="2338"/>
      <c r="C19" s="2338"/>
      <c r="D19" s="2338"/>
      <c r="E19" s="2338"/>
      <c r="F19" s="2338"/>
      <c r="G19" s="2338"/>
      <c r="H19" s="2338"/>
      <c r="I19" s="2338"/>
      <c r="J19" s="2338"/>
      <c r="K19" s="2338"/>
      <c r="L19" s="2338"/>
      <c r="M19" s="2338"/>
      <c r="N19" s="2338"/>
      <c r="O19" s="2338"/>
      <c r="P19" s="579"/>
      <c r="Q19" s="77"/>
      <c r="R19" s="78" t="s">
        <v>264</v>
      </c>
      <c r="S19" s="555"/>
      <c r="T19" s="77"/>
      <c r="U19" s="78" t="s">
        <v>265</v>
      </c>
      <c r="V19" s="79"/>
      <c r="W19" s="53"/>
      <c r="X19" s="53"/>
      <c r="Y19" s="53"/>
      <c r="Z19" s="53"/>
      <c r="AA19" s="53"/>
      <c r="AB19" s="53"/>
      <c r="AC19" s="53"/>
      <c r="AD19" s="53"/>
      <c r="AE19" s="53"/>
      <c r="AF19" s="53"/>
      <c r="AG19" s="53"/>
      <c r="AH19" s="53"/>
      <c r="AI19" s="53"/>
      <c r="AJ19" s="53"/>
      <c r="AK19" s="53"/>
      <c r="AL19" s="53"/>
      <c r="AM19" s="53"/>
      <c r="AN19" s="53"/>
      <c r="AO19" s="53"/>
      <c r="AP19" s="53"/>
      <c r="AQ19" s="53"/>
      <c r="AR19" s="53"/>
    </row>
    <row r="20" spans="1:44" ht="26.25" customHeight="1" x14ac:dyDescent="0.15">
      <c r="A20" s="2337" t="s">
        <v>87</v>
      </c>
      <c r="B20" s="2338"/>
      <c r="C20" s="2338"/>
      <c r="D20" s="2338"/>
      <c r="E20" s="2338"/>
      <c r="F20" s="2338"/>
      <c r="G20" s="2338"/>
      <c r="H20" s="2338"/>
      <c r="I20" s="2338"/>
      <c r="J20" s="2338"/>
      <c r="K20" s="2338"/>
      <c r="L20" s="2338"/>
      <c r="M20" s="2338"/>
      <c r="N20" s="2338"/>
      <c r="O20" s="2338"/>
      <c r="P20" s="579"/>
      <c r="Q20" s="77"/>
      <c r="R20" s="78" t="s">
        <v>264</v>
      </c>
      <c r="S20" s="555"/>
      <c r="T20" s="77"/>
      <c r="U20" s="78" t="s">
        <v>265</v>
      </c>
      <c r="V20" s="79"/>
      <c r="W20" s="53"/>
      <c r="X20" s="53"/>
      <c r="Y20" s="53"/>
      <c r="Z20" s="53"/>
      <c r="AA20" s="53"/>
      <c r="AB20" s="53"/>
      <c r="AC20" s="53"/>
      <c r="AD20" s="53"/>
      <c r="AE20" s="53"/>
      <c r="AF20" s="53"/>
      <c r="AG20" s="53"/>
      <c r="AH20" s="53"/>
      <c r="AI20" s="53"/>
      <c r="AJ20" s="53"/>
      <c r="AK20" s="53"/>
      <c r="AL20" s="53"/>
      <c r="AM20" s="53"/>
      <c r="AN20" s="53"/>
      <c r="AO20" s="53"/>
      <c r="AP20" s="53"/>
      <c r="AQ20" s="53"/>
      <c r="AR20" s="53"/>
    </row>
    <row r="21" spans="1:44" ht="26.25" customHeight="1" x14ac:dyDescent="0.15">
      <c r="A21" s="2337" t="s">
        <v>88</v>
      </c>
      <c r="B21" s="2338"/>
      <c r="C21" s="2338"/>
      <c r="D21" s="2338"/>
      <c r="E21" s="2338"/>
      <c r="F21" s="2338"/>
      <c r="G21" s="2338"/>
      <c r="H21" s="2338"/>
      <c r="I21" s="2338"/>
      <c r="J21" s="2338"/>
      <c r="K21" s="2338"/>
      <c r="L21" s="2338"/>
      <c r="M21" s="2338"/>
      <c r="N21" s="2338"/>
      <c r="O21" s="2338"/>
      <c r="P21" s="579"/>
      <c r="Q21" s="77"/>
      <c r="R21" s="78" t="s">
        <v>264</v>
      </c>
      <c r="S21" s="555"/>
      <c r="T21" s="77"/>
      <c r="U21" s="78" t="s">
        <v>265</v>
      </c>
      <c r="V21" s="79"/>
      <c r="W21" s="53"/>
      <c r="X21" s="53"/>
      <c r="Y21" s="53"/>
      <c r="Z21" s="53"/>
      <c r="AA21" s="53"/>
      <c r="AB21" s="53"/>
      <c r="AC21" s="53"/>
      <c r="AD21" s="53"/>
      <c r="AE21" s="53"/>
      <c r="AF21" s="53"/>
      <c r="AG21" s="53"/>
      <c r="AH21" s="53"/>
      <c r="AI21" s="53"/>
      <c r="AJ21" s="53"/>
      <c r="AK21" s="53"/>
      <c r="AL21" s="53"/>
      <c r="AM21" s="53"/>
      <c r="AN21" s="53"/>
      <c r="AO21" s="53"/>
      <c r="AP21" s="53"/>
      <c r="AQ21" s="53"/>
      <c r="AR21" s="53"/>
    </row>
    <row r="22" spans="1:44" ht="26.25" customHeight="1" x14ac:dyDescent="0.15">
      <c r="A22" s="2337" t="s">
        <v>103</v>
      </c>
      <c r="B22" s="2338"/>
      <c r="C22" s="2338"/>
      <c r="D22" s="2338"/>
      <c r="E22" s="2338"/>
      <c r="F22" s="2338"/>
      <c r="G22" s="2338"/>
      <c r="H22" s="2338"/>
      <c r="I22" s="2338"/>
      <c r="J22" s="2338"/>
      <c r="K22" s="2338"/>
      <c r="L22" s="2338"/>
      <c r="M22" s="2338"/>
      <c r="N22" s="2338"/>
      <c r="O22" s="2338"/>
      <c r="P22" s="579"/>
      <c r="Q22" s="77"/>
      <c r="R22" s="78" t="s">
        <v>264</v>
      </c>
      <c r="S22" s="555"/>
      <c r="T22" s="77"/>
      <c r="U22" s="78" t="s">
        <v>265</v>
      </c>
      <c r="V22" s="79"/>
      <c r="W22" s="53"/>
      <c r="X22" s="53"/>
      <c r="Y22" s="53"/>
      <c r="Z22" s="53"/>
      <c r="AA22" s="53"/>
      <c r="AB22" s="53"/>
      <c r="AC22" s="53"/>
      <c r="AD22" s="53"/>
      <c r="AE22" s="53"/>
      <c r="AF22" s="53"/>
      <c r="AG22" s="53"/>
      <c r="AH22" s="53"/>
      <c r="AI22" s="53"/>
      <c r="AJ22" s="53"/>
      <c r="AK22" s="53"/>
      <c r="AL22" s="53"/>
      <c r="AM22" s="53"/>
      <c r="AN22" s="53"/>
      <c r="AO22" s="53"/>
      <c r="AP22" s="53"/>
      <c r="AQ22" s="53"/>
      <c r="AR22" s="53"/>
    </row>
    <row r="23" spans="1:44" ht="26.25" customHeight="1" x14ac:dyDescent="0.15">
      <c r="A23" s="2362" t="s">
        <v>104</v>
      </c>
      <c r="B23" s="2361"/>
      <c r="C23" s="2361"/>
      <c r="D23" s="2361"/>
      <c r="E23" s="2361"/>
      <c r="F23" s="2361"/>
      <c r="G23" s="2361"/>
      <c r="H23" s="2361"/>
      <c r="I23" s="2361"/>
      <c r="J23" s="2361"/>
      <c r="K23" s="2361"/>
      <c r="L23" s="2361"/>
      <c r="M23" s="2361"/>
      <c r="N23" s="2361"/>
      <c r="O23" s="2361"/>
      <c r="P23" s="579"/>
      <c r="Q23" s="77"/>
      <c r="R23" s="78" t="s">
        <v>264</v>
      </c>
      <c r="S23" s="555"/>
      <c r="T23" s="77"/>
      <c r="U23" s="78" t="s">
        <v>265</v>
      </c>
      <c r="V23" s="79"/>
      <c r="W23" s="53"/>
      <c r="X23" s="53"/>
      <c r="Y23" s="53"/>
      <c r="Z23" s="53"/>
      <c r="AA23" s="53"/>
      <c r="AB23" s="53"/>
      <c r="AC23" s="53"/>
      <c r="AD23" s="53"/>
      <c r="AE23" s="53"/>
      <c r="AF23" s="53"/>
      <c r="AG23" s="53"/>
      <c r="AH23" s="53"/>
      <c r="AI23" s="53"/>
      <c r="AJ23" s="53"/>
      <c r="AK23" s="53"/>
      <c r="AL23" s="53"/>
      <c r="AM23" s="53"/>
      <c r="AN23" s="53"/>
      <c r="AO23" s="53"/>
      <c r="AP23" s="53"/>
      <c r="AQ23" s="53"/>
      <c r="AR23" s="53"/>
    </row>
    <row r="24" spans="1:44" ht="26.25" customHeight="1" x14ac:dyDescent="0.15">
      <c r="A24" s="2337" t="s">
        <v>89</v>
      </c>
      <c r="B24" s="2338"/>
      <c r="C24" s="2338"/>
      <c r="D24" s="2338"/>
      <c r="E24" s="2338"/>
      <c r="F24" s="2338"/>
      <c r="G24" s="2338"/>
      <c r="H24" s="2338"/>
      <c r="I24" s="2338"/>
      <c r="J24" s="2338"/>
      <c r="K24" s="2338"/>
      <c r="L24" s="2338"/>
      <c r="M24" s="2338"/>
      <c r="N24" s="2338"/>
      <c r="O24" s="2338"/>
      <c r="P24" s="579"/>
      <c r="Q24" s="77"/>
      <c r="R24" s="78" t="s">
        <v>264</v>
      </c>
      <c r="S24" s="555"/>
      <c r="T24" s="77"/>
      <c r="U24" s="78" t="s">
        <v>265</v>
      </c>
      <c r="V24" s="79"/>
      <c r="W24" s="595"/>
      <c r="X24" s="53"/>
      <c r="Y24" s="53"/>
      <c r="Z24" s="53"/>
      <c r="AA24" s="53"/>
      <c r="AB24" s="53"/>
      <c r="AC24" s="53"/>
      <c r="AD24" s="53"/>
      <c r="AE24" s="53"/>
      <c r="AF24" s="53"/>
      <c r="AG24" s="53"/>
      <c r="AH24" s="53"/>
      <c r="AI24" s="53"/>
      <c r="AJ24" s="53"/>
      <c r="AK24" s="53"/>
      <c r="AL24" s="53"/>
      <c r="AM24" s="53"/>
      <c r="AN24" s="53"/>
      <c r="AO24" s="53"/>
      <c r="AP24" s="53"/>
      <c r="AQ24" s="53"/>
      <c r="AR24" s="53"/>
    </row>
    <row r="25" spans="1:44" ht="26.25" customHeight="1" x14ac:dyDescent="0.15">
      <c r="A25" s="2337" t="s">
        <v>90</v>
      </c>
      <c r="B25" s="2338"/>
      <c r="C25" s="2338"/>
      <c r="D25" s="2338"/>
      <c r="E25" s="2338"/>
      <c r="F25" s="2338"/>
      <c r="G25" s="2338"/>
      <c r="H25" s="2338"/>
      <c r="I25" s="2338"/>
      <c r="J25" s="2338"/>
      <c r="K25" s="2338"/>
      <c r="L25" s="2338"/>
      <c r="M25" s="2338"/>
      <c r="N25" s="2338"/>
      <c r="O25" s="2338"/>
      <c r="P25" s="579"/>
      <c r="Q25" s="77"/>
      <c r="R25" s="78" t="s">
        <v>264</v>
      </c>
      <c r="S25" s="555"/>
      <c r="T25" s="77"/>
      <c r="U25" s="78" t="s">
        <v>265</v>
      </c>
      <c r="V25" s="79"/>
      <c r="W25" s="53"/>
      <c r="X25" s="53"/>
      <c r="Y25" s="53"/>
      <c r="Z25" s="53"/>
      <c r="AA25" s="53"/>
      <c r="AB25" s="53"/>
      <c r="AC25" s="53"/>
      <c r="AD25" s="53"/>
      <c r="AE25" s="53"/>
      <c r="AF25" s="53"/>
      <c r="AG25" s="53"/>
      <c r="AH25" s="53"/>
      <c r="AI25" s="53"/>
      <c r="AJ25" s="53"/>
      <c r="AK25" s="53"/>
      <c r="AL25" s="53"/>
      <c r="AM25" s="53"/>
      <c r="AN25" s="468"/>
      <c r="AO25" s="468"/>
      <c r="AP25" s="468"/>
      <c r="AQ25" s="468"/>
      <c r="AR25" s="468"/>
    </row>
    <row r="26" spans="1:44" ht="26.25" customHeight="1" x14ac:dyDescent="0.15">
      <c r="A26" s="2337" t="s">
        <v>91</v>
      </c>
      <c r="B26" s="2338"/>
      <c r="C26" s="2338"/>
      <c r="D26" s="2338"/>
      <c r="E26" s="2338"/>
      <c r="F26" s="2338"/>
      <c r="G26" s="2338"/>
      <c r="H26" s="2338"/>
      <c r="I26" s="2338"/>
      <c r="J26" s="2338"/>
      <c r="K26" s="2338"/>
      <c r="L26" s="2338"/>
      <c r="M26" s="2338"/>
      <c r="N26" s="2338"/>
      <c r="O26" s="2338"/>
      <c r="P26" s="579"/>
      <c r="Q26" s="77"/>
      <c r="R26" s="78" t="s">
        <v>264</v>
      </c>
      <c r="S26" s="555"/>
      <c r="T26" s="77"/>
      <c r="U26" s="78" t="s">
        <v>265</v>
      </c>
      <c r="V26" s="79"/>
      <c r="W26" s="53"/>
      <c r="X26" s="53"/>
      <c r="Y26" s="53"/>
      <c r="Z26" s="53"/>
      <c r="AA26" s="53"/>
      <c r="AB26" s="53"/>
      <c r="AC26" s="53"/>
      <c r="AD26" s="53"/>
      <c r="AE26" s="53"/>
      <c r="AF26" s="53"/>
      <c r="AG26" s="53"/>
      <c r="AH26" s="53"/>
      <c r="AI26" s="53"/>
      <c r="AJ26" s="53"/>
      <c r="AK26" s="53"/>
      <c r="AL26" s="53"/>
      <c r="AM26" s="53"/>
      <c r="AN26" s="468"/>
      <c r="AO26" s="468"/>
      <c r="AP26" s="468"/>
      <c r="AQ26" s="468"/>
      <c r="AR26" s="468"/>
    </row>
    <row r="27" spans="1:44" ht="26.25" customHeight="1" x14ac:dyDescent="0.15">
      <c r="A27" s="2337" t="s">
        <v>92</v>
      </c>
      <c r="B27" s="2338"/>
      <c r="C27" s="2338"/>
      <c r="D27" s="2338"/>
      <c r="E27" s="2338"/>
      <c r="F27" s="2338"/>
      <c r="G27" s="2338"/>
      <c r="H27" s="2338"/>
      <c r="I27" s="2338"/>
      <c r="J27" s="2338"/>
      <c r="K27" s="2338"/>
      <c r="L27" s="2338"/>
      <c r="M27" s="2338"/>
      <c r="N27" s="2338"/>
      <c r="O27" s="2338"/>
      <c r="P27" s="579"/>
      <c r="Q27" s="77"/>
      <c r="R27" s="78" t="s">
        <v>264</v>
      </c>
      <c r="S27" s="555"/>
      <c r="T27" s="77"/>
      <c r="U27" s="78" t="s">
        <v>265</v>
      </c>
      <c r="V27" s="79"/>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row>
    <row r="28" spans="1:44" ht="26.25" customHeight="1" x14ac:dyDescent="0.15">
      <c r="A28" s="2337" t="s">
        <v>93</v>
      </c>
      <c r="B28" s="2338"/>
      <c r="C28" s="2338"/>
      <c r="D28" s="2338"/>
      <c r="E28" s="2338"/>
      <c r="F28" s="2338"/>
      <c r="G28" s="2338"/>
      <c r="H28" s="2338"/>
      <c r="I28" s="2338"/>
      <c r="J28" s="2338"/>
      <c r="K28" s="2338"/>
      <c r="L28" s="2338"/>
      <c r="M28" s="2338"/>
      <c r="N28" s="2338"/>
      <c r="O28" s="2338"/>
      <c r="P28" s="579"/>
      <c r="Q28" s="77"/>
      <c r="R28" s="78" t="s">
        <v>264</v>
      </c>
      <c r="S28" s="555"/>
      <c r="T28" s="77"/>
      <c r="U28" s="78" t="s">
        <v>265</v>
      </c>
      <c r="V28" s="79"/>
    </row>
    <row r="29" spans="1:44" ht="26.25" customHeight="1" x14ac:dyDescent="0.15">
      <c r="A29" s="2337" t="s">
        <v>94</v>
      </c>
      <c r="B29" s="2338"/>
      <c r="C29" s="2338"/>
      <c r="D29" s="2338"/>
      <c r="E29" s="2338"/>
      <c r="F29" s="2338"/>
      <c r="G29" s="2338"/>
      <c r="H29" s="2338"/>
      <c r="I29" s="2338"/>
      <c r="J29" s="2338"/>
      <c r="K29" s="2338"/>
      <c r="L29" s="2338"/>
      <c r="M29" s="2338"/>
      <c r="N29" s="2338"/>
      <c r="O29" s="2338"/>
      <c r="P29" s="579"/>
      <c r="Q29" s="77"/>
      <c r="R29" s="78" t="s">
        <v>264</v>
      </c>
      <c r="S29" s="555"/>
      <c r="T29" s="77"/>
      <c r="U29" s="78" t="s">
        <v>265</v>
      </c>
      <c r="V29" s="79"/>
    </row>
    <row r="30" spans="1:44" ht="26.25" customHeight="1" x14ac:dyDescent="0.15">
      <c r="A30" s="2337" t="s">
        <v>95</v>
      </c>
      <c r="B30" s="2338"/>
      <c r="C30" s="2338"/>
      <c r="D30" s="2338"/>
      <c r="E30" s="2338"/>
      <c r="F30" s="2338"/>
      <c r="G30" s="2338"/>
      <c r="H30" s="2338"/>
      <c r="I30" s="2338"/>
      <c r="J30" s="2338"/>
      <c r="K30" s="2338"/>
      <c r="L30" s="2338"/>
      <c r="M30" s="2338"/>
      <c r="N30" s="2338"/>
      <c r="O30" s="2338"/>
      <c r="P30" s="579"/>
      <c r="Q30" s="77"/>
      <c r="R30" s="78" t="s">
        <v>264</v>
      </c>
      <c r="S30" s="555"/>
      <c r="T30" s="77"/>
      <c r="U30" s="78" t="s">
        <v>265</v>
      </c>
      <c r="V30" s="79"/>
    </row>
    <row r="31" spans="1:44" ht="26.25" customHeight="1" x14ac:dyDescent="0.15">
      <c r="A31" s="2337" t="s">
        <v>96</v>
      </c>
      <c r="B31" s="2338"/>
      <c r="C31" s="2338"/>
      <c r="D31" s="2338"/>
      <c r="E31" s="2338"/>
      <c r="F31" s="2338"/>
      <c r="G31" s="2338"/>
      <c r="H31" s="2338"/>
      <c r="I31" s="2338"/>
      <c r="J31" s="2338"/>
      <c r="K31" s="2338"/>
      <c r="L31" s="2338"/>
      <c r="M31" s="2338"/>
      <c r="N31" s="2338"/>
      <c r="O31" s="2338"/>
      <c r="P31" s="579"/>
      <c r="Q31" s="77"/>
      <c r="R31" s="78" t="s">
        <v>264</v>
      </c>
      <c r="S31" s="555"/>
      <c r="T31" s="77"/>
      <c r="U31" s="78" t="s">
        <v>265</v>
      </c>
      <c r="V31" s="79"/>
    </row>
    <row r="32" spans="1:44" ht="26.25" customHeight="1" thickBot="1" x14ac:dyDescent="0.2">
      <c r="A32" s="2363" t="s">
        <v>874</v>
      </c>
      <c r="B32" s="2364"/>
      <c r="C32" s="2364"/>
      <c r="D32" s="2364"/>
      <c r="E32" s="2364"/>
      <c r="F32" s="2364"/>
      <c r="G32" s="2364"/>
      <c r="H32" s="2364"/>
      <c r="I32" s="2364"/>
      <c r="J32" s="2364"/>
      <c r="K32" s="2364"/>
      <c r="L32" s="2364"/>
      <c r="M32" s="2364"/>
      <c r="N32" s="2364"/>
      <c r="O32" s="2364"/>
      <c r="P32" s="598"/>
      <c r="Q32" s="478"/>
      <c r="R32" s="80" t="s">
        <v>264</v>
      </c>
      <c r="S32" s="564"/>
      <c r="T32" s="478"/>
      <c r="U32" s="80" t="s">
        <v>265</v>
      </c>
      <c r="V32" s="594"/>
    </row>
    <row r="33" spans="1:22" ht="26.25" customHeight="1" x14ac:dyDescent="0.15">
      <c r="A33" s="599"/>
      <c r="B33" s="53"/>
      <c r="C33" s="53"/>
      <c r="D33" s="53"/>
      <c r="E33" s="53"/>
      <c r="F33" s="53"/>
      <c r="G33" s="53"/>
      <c r="H33" s="53"/>
      <c r="I33" s="53"/>
      <c r="J33" s="53"/>
      <c r="K33" s="53"/>
      <c r="L33" s="53"/>
      <c r="M33" s="53"/>
      <c r="N33" s="53"/>
      <c r="O33" s="53"/>
      <c r="P33" s="53"/>
      <c r="Q33" s="53"/>
      <c r="R33" s="53"/>
      <c r="S33" s="53"/>
      <c r="T33" s="53"/>
      <c r="U33" s="53"/>
      <c r="V33" s="53"/>
    </row>
    <row r="34" spans="1:22" ht="26.25" customHeight="1" x14ac:dyDescent="0.15"/>
    <row r="35" spans="1:22" ht="26.25" customHeight="1" x14ac:dyDescent="0.15"/>
    <row r="36" spans="1:22" ht="26.25" customHeight="1" x14ac:dyDescent="0.15"/>
    <row r="37" spans="1:22" ht="26.25" customHeight="1" x14ac:dyDescent="0.15"/>
    <row r="38" spans="1:22" ht="26.25" customHeight="1" x14ac:dyDescent="0.15"/>
    <row r="39" spans="1:22" ht="26.25" customHeight="1" x14ac:dyDescent="0.15"/>
    <row r="40" spans="1:22" ht="26.25" customHeight="1" x14ac:dyDescent="0.15"/>
    <row r="41" spans="1:22" ht="26.25" customHeight="1" x14ac:dyDescent="0.15"/>
    <row r="42" spans="1:22" ht="26.25" customHeight="1" x14ac:dyDescent="0.15"/>
    <row r="43" spans="1:22" ht="26.25" customHeight="1" x14ac:dyDescent="0.15"/>
    <row r="44" spans="1:22" ht="26.25" customHeight="1" x14ac:dyDescent="0.15"/>
    <row r="45" spans="1:22" ht="18.75" customHeight="1" x14ac:dyDescent="0.15"/>
    <row r="46" spans="1:22" ht="18.75" customHeight="1" x14ac:dyDescent="0.15"/>
    <row r="47" spans="1:22" ht="18.75" customHeight="1" x14ac:dyDescent="0.15"/>
    <row r="48" spans="1:2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sheetData>
  <mergeCells count="50">
    <mergeCell ref="A31:O31"/>
    <mergeCell ref="A32:O32"/>
    <mergeCell ref="A25:O25"/>
    <mergeCell ref="A26:O26"/>
    <mergeCell ref="A27:O27"/>
    <mergeCell ref="A28:O28"/>
    <mergeCell ref="A29:O29"/>
    <mergeCell ref="A30:O30"/>
    <mergeCell ref="A24:O24"/>
    <mergeCell ref="B15:O15"/>
    <mergeCell ref="R15:R16"/>
    <mergeCell ref="U15:U16"/>
    <mergeCell ref="B16:O16"/>
    <mergeCell ref="B17:O17"/>
    <mergeCell ref="A18:O18"/>
    <mergeCell ref="A19:O19"/>
    <mergeCell ref="A20:O20"/>
    <mergeCell ref="A21:O21"/>
    <mergeCell ref="A22:O22"/>
    <mergeCell ref="A23:O23"/>
    <mergeCell ref="A12:O12"/>
    <mergeCell ref="W12:AK12"/>
    <mergeCell ref="A13:O13"/>
    <mergeCell ref="W13:AK13"/>
    <mergeCell ref="A14:O14"/>
    <mergeCell ref="W14:AK14"/>
    <mergeCell ref="B9:O9"/>
    <mergeCell ref="W9:AK9"/>
    <mergeCell ref="B10:O10"/>
    <mergeCell ref="W10:AK10"/>
    <mergeCell ref="B11:O11"/>
    <mergeCell ref="W11:AK11"/>
    <mergeCell ref="A6:O6"/>
    <mergeCell ref="W6:AK6"/>
    <mergeCell ref="A7:O7"/>
    <mergeCell ref="W7:AK7"/>
    <mergeCell ref="A8:O8"/>
    <mergeCell ref="W8:AK8"/>
    <mergeCell ref="A4:O4"/>
    <mergeCell ref="Q4:U4"/>
    <mergeCell ref="W4:AK4"/>
    <mergeCell ref="AL4:AR4"/>
    <mergeCell ref="A5:O5"/>
    <mergeCell ref="W5:AK5"/>
    <mergeCell ref="AH1:AJ1"/>
    <mergeCell ref="AL1:AM1"/>
    <mergeCell ref="AO1:AP1"/>
    <mergeCell ref="AQ1:AR1"/>
    <mergeCell ref="A2:V3"/>
    <mergeCell ref="W2:AR3"/>
  </mergeCells>
  <phoneticPr fontId="3"/>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&amp;C&amp;"游ゴシック,標準"24/24&amp;R&amp;"游ゴシック,標準"&amp;F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104775</xdr:colOff>
                    <xdr:row>4</xdr:row>
                    <xdr:rowOff>57150</xdr:rowOff>
                  </from>
                  <to>
                    <xdr:col>17</xdr:col>
                    <xdr:colOff>9525</xdr:colOff>
                    <xdr:row>4</xdr:row>
                    <xdr:rowOff>276225</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19</xdr:col>
                    <xdr:colOff>95250</xdr:colOff>
                    <xdr:row>4</xdr:row>
                    <xdr:rowOff>57150</xdr:rowOff>
                  </from>
                  <to>
                    <xdr:col>20</xdr:col>
                    <xdr:colOff>0</xdr:colOff>
                    <xdr:row>4</xdr:row>
                    <xdr:rowOff>276225</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16</xdr:col>
                    <xdr:colOff>104775</xdr:colOff>
                    <xdr:row>5</xdr:row>
                    <xdr:rowOff>57150</xdr:rowOff>
                  </from>
                  <to>
                    <xdr:col>17</xdr:col>
                    <xdr:colOff>9525</xdr:colOff>
                    <xdr:row>5</xdr:row>
                    <xdr:rowOff>276225</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19</xdr:col>
                    <xdr:colOff>95250</xdr:colOff>
                    <xdr:row>5</xdr:row>
                    <xdr:rowOff>57150</xdr:rowOff>
                  </from>
                  <to>
                    <xdr:col>20</xdr:col>
                    <xdr:colOff>0</xdr:colOff>
                    <xdr:row>5</xdr:row>
                    <xdr:rowOff>276225</xdr:rowOff>
                  </to>
                </anchor>
              </controlPr>
            </control>
          </mc:Choice>
        </mc:AlternateContent>
        <mc:AlternateContent xmlns:mc="http://schemas.openxmlformats.org/markup-compatibility/2006">
          <mc:Choice Requires="x14">
            <control shapeId="246791" r:id="rId10" name="Check Box 7">
              <controlPr defaultSize="0" autoFill="0" autoLine="0" autoPict="0">
                <anchor moveWithCells="1">
                  <from>
                    <xdr:col>16</xdr:col>
                    <xdr:colOff>104775</xdr:colOff>
                    <xdr:row>6</xdr:row>
                    <xdr:rowOff>57150</xdr:rowOff>
                  </from>
                  <to>
                    <xdr:col>17</xdr:col>
                    <xdr:colOff>9525</xdr:colOff>
                    <xdr:row>6</xdr:row>
                    <xdr:rowOff>276225</xdr:rowOff>
                  </to>
                </anchor>
              </controlPr>
            </control>
          </mc:Choice>
        </mc:AlternateContent>
        <mc:AlternateContent xmlns:mc="http://schemas.openxmlformats.org/markup-compatibility/2006">
          <mc:Choice Requires="x14">
            <control shapeId="246792" r:id="rId11" name="Check Box 8">
              <controlPr defaultSize="0" autoFill="0" autoLine="0" autoPict="0">
                <anchor moveWithCells="1">
                  <from>
                    <xdr:col>19</xdr:col>
                    <xdr:colOff>95250</xdr:colOff>
                    <xdr:row>6</xdr:row>
                    <xdr:rowOff>57150</xdr:rowOff>
                  </from>
                  <to>
                    <xdr:col>20</xdr:col>
                    <xdr:colOff>0</xdr:colOff>
                    <xdr:row>6</xdr:row>
                    <xdr:rowOff>276225</xdr:rowOff>
                  </to>
                </anchor>
              </controlPr>
            </control>
          </mc:Choice>
        </mc:AlternateContent>
        <mc:AlternateContent xmlns:mc="http://schemas.openxmlformats.org/markup-compatibility/2006">
          <mc:Choice Requires="x14">
            <control shapeId="246793" r:id="rId12" name="Check Box 9">
              <controlPr defaultSize="0" autoFill="0" autoLine="0" autoPict="0">
                <anchor moveWithCells="1">
                  <from>
                    <xdr:col>16</xdr:col>
                    <xdr:colOff>104775</xdr:colOff>
                    <xdr:row>7</xdr:row>
                    <xdr:rowOff>57150</xdr:rowOff>
                  </from>
                  <to>
                    <xdr:col>17</xdr:col>
                    <xdr:colOff>9525</xdr:colOff>
                    <xdr:row>7</xdr:row>
                    <xdr:rowOff>276225</xdr:rowOff>
                  </to>
                </anchor>
              </controlPr>
            </control>
          </mc:Choice>
        </mc:AlternateContent>
        <mc:AlternateContent xmlns:mc="http://schemas.openxmlformats.org/markup-compatibility/2006">
          <mc:Choice Requires="x14">
            <control shapeId="246794" r:id="rId13" name="Check Box 10">
              <controlPr defaultSize="0" autoFill="0" autoLine="0" autoPict="0">
                <anchor moveWithCells="1">
                  <from>
                    <xdr:col>19</xdr:col>
                    <xdr:colOff>95250</xdr:colOff>
                    <xdr:row>7</xdr:row>
                    <xdr:rowOff>57150</xdr:rowOff>
                  </from>
                  <to>
                    <xdr:col>20</xdr:col>
                    <xdr:colOff>0</xdr:colOff>
                    <xdr:row>7</xdr:row>
                    <xdr:rowOff>276225</xdr:rowOff>
                  </to>
                </anchor>
              </controlPr>
            </control>
          </mc:Choice>
        </mc:AlternateContent>
        <mc:AlternateContent xmlns:mc="http://schemas.openxmlformats.org/markup-compatibility/2006">
          <mc:Choice Requires="x14">
            <control shapeId="246795" r:id="rId14" name="Check Box 11">
              <controlPr defaultSize="0" autoFill="0" autoLine="0" autoPict="0">
                <anchor moveWithCells="1">
                  <from>
                    <xdr:col>16</xdr:col>
                    <xdr:colOff>104775</xdr:colOff>
                    <xdr:row>8</xdr:row>
                    <xdr:rowOff>57150</xdr:rowOff>
                  </from>
                  <to>
                    <xdr:col>17</xdr:col>
                    <xdr:colOff>9525</xdr:colOff>
                    <xdr:row>8</xdr:row>
                    <xdr:rowOff>276225</xdr:rowOff>
                  </to>
                </anchor>
              </controlPr>
            </control>
          </mc:Choice>
        </mc:AlternateContent>
        <mc:AlternateContent xmlns:mc="http://schemas.openxmlformats.org/markup-compatibility/2006">
          <mc:Choice Requires="x14">
            <control shapeId="246796" r:id="rId15" name="Check Box 12">
              <controlPr defaultSize="0" autoFill="0" autoLine="0" autoPict="0">
                <anchor moveWithCells="1">
                  <from>
                    <xdr:col>19</xdr:col>
                    <xdr:colOff>95250</xdr:colOff>
                    <xdr:row>8</xdr:row>
                    <xdr:rowOff>57150</xdr:rowOff>
                  </from>
                  <to>
                    <xdr:col>20</xdr:col>
                    <xdr:colOff>0</xdr:colOff>
                    <xdr:row>8</xdr:row>
                    <xdr:rowOff>276225</xdr:rowOff>
                  </to>
                </anchor>
              </controlPr>
            </control>
          </mc:Choice>
        </mc:AlternateContent>
        <mc:AlternateContent xmlns:mc="http://schemas.openxmlformats.org/markup-compatibility/2006">
          <mc:Choice Requires="x14">
            <control shapeId="246797" r:id="rId16" name="Check Box 13">
              <controlPr defaultSize="0" autoFill="0" autoLine="0" autoPict="0">
                <anchor moveWithCells="1">
                  <from>
                    <xdr:col>16</xdr:col>
                    <xdr:colOff>104775</xdr:colOff>
                    <xdr:row>9</xdr:row>
                    <xdr:rowOff>57150</xdr:rowOff>
                  </from>
                  <to>
                    <xdr:col>17</xdr:col>
                    <xdr:colOff>9525</xdr:colOff>
                    <xdr:row>9</xdr:row>
                    <xdr:rowOff>276225</xdr:rowOff>
                  </to>
                </anchor>
              </controlPr>
            </control>
          </mc:Choice>
        </mc:AlternateContent>
        <mc:AlternateContent xmlns:mc="http://schemas.openxmlformats.org/markup-compatibility/2006">
          <mc:Choice Requires="x14">
            <control shapeId="246798" r:id="rId17" name="Check Box 14">
              <controlPr defaultSize="0" autoFill="0" autoLine="0" autoPict="0">
                <anchor moveWithCells="1">
                  <from>
                    <xdr:col>19</xdr:col>
                    <xdr:colOff>95250</xdr:colOff>
                    <xdr:row>9</xdr:row>
                    <xdr:rowOff>57150</xdr:rowOff>
                  </from>
                  <to>
                    <xdr:col>20</xdr:col>
                    <xdr:colOff>0</xdr:colOff>
                    <xdr:row>9</xdr:row>
                    <xdr:rowOff>276225</xdr:rowOff>
                  </to>
                </anchor>
              </controlPr>
            </control>
          </mc:Choice>
        </mc:AlternateContent>
        <mc:AlternateContent xmlns:mc="http://schemas.openxmlformats.org/markup-compatibility/2006">
          <mc:Choice Requires="x14">
            <control shapeId="246799" r:id="rId18" name="Check Box 15">
              <controlPr defaultSize="0" autoFill="0" autoLine="0" autoPict="0">
                <anchor moveWithCells="1">
                  <from>
                    <xdr:col>16</xdr:col>
                    <xdr:colOff>104775</xdr:colOff>
                    <xdr:row>10</xdr:row>
                    <xdr:rowOff>57150</xdr:rowOff>
                  </from>
                  <to>
                    <xdr:col>17</xdr:col>
                    <xdr:colOff>9525</xdr:colOff>
                    <xdr:row>10</xdr:row>
                    <xdr:rowOff>276225</xdr:rowOff>
                  </to>
                </anchor>
              </controlPr>
            </control>
          </mc:Choice>
        </mc:AlternateContent>
        <mc:AlternateContent xmlns:mc="http://schemas.openxmlformats.org/markup-compatibility/2006">
          <mc:Choice Requires="x14">
            <control shapeId="246800" r:id="rId19" name="Check Box 16">
              <controlPr defaultSize="0" autoFill="0" autoLine="0" autoPict="0">
                <anchor moveWithCells="1">
                  <from>
                    <xdr:col>19</xdr:col>
                    <xdr:colOff>95250</xdr:colOff>
                    <xdr:row>10</xdr:row>
                    <xdr:rowOff>57150</xdr:rowOff>
                  </from>
                  <to>
                    <xdr:col>20</xdr:col>
                    <xdr:colOff>0</xdr:colOff>
                    <xdr:row>10</xdr:row>
                    <xdr:rowOff>276225</xdr:rowOff>
                  </to>
                </anchor>
              </controlPr>
            </control>
          </mc:Choice>
        </mc:AlternateContent>
        <mc:AlternateContent xmlns:mc="http://schemas.openxmlformats.org/markup-compatibility/2006">
          <mc:Choice Requires="x14">
            <control shapeId="246801" r:id="rId20" name="Check Box 17">
              <controlPr defaultSize="0" autoFill="0" autoLine="0" autoPict="0">
                <anchor moveWithCells="1">
                  <from>
                    <xdr:col>16</xdr:col>
                    <xdr:colOff>104775</xdr:colOff>
                    <xdr:row>11</xdr:row>
                    <xdr:rowOff>57150</xdr:rowOff>
                  </from>
                  <to>
                    <xdr:col>17</xdr:col>
                    <xdr:colOff>9525</xdr:colOff>
                    <xdr:row>11</xdr:row>
                    <xdr:rowOff>276225</xdr:rowOff>
                  </to>
                </anchor>
              </controlPr>
            </control>
          </mc:Choice>
        </mc:AlternateContent>
        <mc:AlternateContent xmlns:mc="http://schemas.openxmlformats.org/markup-compatibility/2006">
          <mc:Choice Requires="x14">
            <control shapeId="246802" r:id="rId21" name="Check Box 18">
              <controlPr defaultSize="0" autoFill="0" autoLine="0" autoPict="0">
                <anchor moveWithCells="1">
                  <from>
                    <xdr:col>19</xdr:col>
                    <xdr:colOff>95250</xdr:colOff>
                    <xdr:row>11</xdr:row>
                    <xdr:rowOff>57150</xdr:rowOff>
                  </from>
                  <to>
                    <xdr:col>20</xdr:col>
                    <xdr:colOff>0</xdr:colOff>
                    <xdr:row>11</xdr:row>
                    <xdr:rowOff>276225</xdr:rowOff>
                  </to>
                </anchor>
              </controlPr>
            </control>
          </mc:Choice>
        </mc:AlternateContent>
        <mc:AlternateContent xmlns:mc="http://schemas.openxmlformats.org/markup-compatibility/2006">
          <mc:Choice Requires="x14">
            <control shapeId="246803" r:id="rId22" name="Check Box 19">
              <controlPr defaultSize="0" autoFill="0" autoLine="0" autoPict="0">
                <anchor moveWithCells="1">
                  <from>
                    <xdr:col>16</xdr:col>
                    <xdr:colOff>104775</xdr:colOff>
                    <xdr:row>12</xdr:row>
                    <xdr:rowOff>57150</xdr:rowOff>
                  </from>
                  <to>
                    <xdr:col>17</xdr:col>
                    <xdr:colOff>9525</xdr:colOff>
                    <xdr:row>12</xdr:row>
                    <xdr:rowOff>276225</xdr:rowOff>
                  </to>
                </anchor>
              </controlPr>
            </control>
          </mc:Choice>
        </mc:AlternateContent>
        <mc:AlternateContent xmlns:mc="http://schemas.openxmlformats.org/markup-compatibility/2006">
          <mc:Choice Requires="x14">
            <control shapeId="246804" r:id="rId23" name="Check Box 20">
              <controlPr defaultSize="0" autoFill="0" autoLine="0" autoPict="0">
                <anchor moveWithCells="1">
                  <from>
                    <xdr:col>19</xdr:col>
                    <xdr:colOff>95250</xdr:colOff>
                    <xdr:row>12</xdr:row>
                    <xdr:rowOff>57150</xdr:rowOff>
                  </from>
                  <to>
                    <xdr:col>20</xdr:col>
                    <xdr:colOff>0</xdr:colOff>
                    <xdr:row>12</xdr:row>
                    <xdr:rowOff>276225</xdr:rowOff>
                  </to>
                </anchor>
              </controlPr>
            </control>
          </mc:Choice>
        </mc:AlternateContent>
        <mc:AlternateContent xmlns:mc="http://schemas.openxmlformats.org/markup-compatibility/2006">
          <mc:Choice Requires="x14">
            <control shapeId="2468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246806" r:id="rId25" name="Check Box 22">
              <controlPr defaultSize="0" autoFill="0" autoLine="0" autoPict="0">
                <anchor moveWithCells="1">
                  <from>
                    <xdr:col>16</xdr:col>
                    <xdr:colOff>104775</xdr:colOff>
                    <xdr:row>14</xdr:row>
                    <xdr:rowOff>238125</xdr:rowOff>
                  </from>
                  <to>
                    <xdr:col>17</xdr:col>
                    <xdr:colOff>9525</xdr:colOff>
                    <xdr:row>15</xdr:row>
                    <xdr:rowOff>133350</xdr:rowOff>
                  </to>
                </anchor>
              </controlPr>
            </control>
          </mc:Choice>
        </mc:AlternateContent>
        <mc:AlternateContent xmlns:mc="http://schemas.openxmlformats.org/markup-compatibility/2006">
          <mc:Choice Requires="x14">
            <control shapeId="246807"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246808" r:id="rId27" name="Check Box 24">
              <controlPr defaultSize="0" autoFill="0" autoLine="0" autoPict="0">
                <anchor moveWithCells="1">
                  <from>
                    <xdr:col>16</xdr:col>
                    <xdr:colOff>104775</xdr:colOff>
                    <xdr:row>17</xdr:row>
                    <xdr:rowOff>57150</xdr:rowOff>
                  </from>
                  <to>
                    <xdr:col>17</xdr:col>
                    <xdr:colOff>9525</xdr:colOff>
                    <xdr:row>17</xdr:row>
                    <xdr:rowOff>276225</xdr:rowOff>
                  </to>
                </anchor>
              </controlPr>
            </control>
          </mc:Choice>
        </mc:AlternateContent>
        <mc:AlternateContent xmlns:mc="http://schemas.openxmlformats.org/markup-compatibility/2006">
          <mc:Choice Requires="x14">
            <control shapeId="246809" r:id="rId28" name="Check Box 25">
              <controlPr defaultSize="0" autoFill="0" autoLine="0" autoPict="0">
                <anchor moveWithCells="1">
                  <from>
                    <xdr:col>19</xdr:col>
                    <xdr:colOff>95250</xdr:colOff>
                    <xdr:row>17</xdr:row>
                    <xdr:rowOff>57150</xdr:rowOff>
                  </from>
                  <to>
                    <xdr:col>20</xdr:col>
                    <xdr:colOff>0</xdr:colOff>
                    <xdr:row>17</xdr:row>
                    <xdr:rowOff>276225</xdr:rowOff>
                  </to>
                </anchor>
              </controlPr>
            </control>
          </mc:Choice>
        </mc:AlternateContent>
        <mc:AlternateContent xmlns:mc="http://schemas.openxmlformats.org/markup-compatibility/2006">
          <mc:Choice Requires="x14">
            <control shapeId="246810" r:id="rId29" name="Check Box 26">
              <controlPr defaultSize="0" autoFill="0" autoLine="0" autoPict="0">
                <anchor moveWithCells="1">
                  <from>
                    <xdr:col>16</xdr:col>
                    <xdr:colOff>104775</xdr:colOff>
                    <xdr:row>18</xdr:row>
                    <xdr:rowOff>57150</xdr:rowOff>
                  </from>
                  <to>
                    <xdr:col>17</xdr:col>
                    <xdr:colOff>9525</xdr:colOff>
                    <xdr:row>18</xdr:row>
                    <xdr:rowOff>276225</xdr:rowOff>
                  </to>
                </anchor>
              </controlPr>
            </control>
          </mc:Choice>
        </mc:AlternateContent>
        <mc:AlternateContent xmlns:mc="http://schemas.openxmlformats.org/markup-compatibility/2006">
          <mc:Choice Requires="x14">
            <control shapeId="246811" r:id="rId30" name="Check Box 27">
              <controlPr defaultSize="0" autoFill="0" autoLine="0" autoPict="0">
                <anchor moveWithCells="1">
                  <from>
                    <xdr:col>19</xdr:col>
                    <xdr:colOff>95250</xdr:colOff>
                    <xdr:row>18</xdr:row>
                    <xdr:rowOff>57150</xdr:rowOff>
                  </from>
                  <to>
                    <xdr:col>20</xdr:col>
                    <xdr:colOff>0</xdr:colOff>
                    <xdr:row>18</xdr:row>
                    <xdr:rowOff>276225</xdr:rowOff>
                  </to>
                </anchor>
              </controlPr>
            </control>
          </mc:Choice>
        </mc:AlternateContent>
        <mc:AlternateContent xmlns:mc="http://schemas.openxmlformats.org/markup-compatibility/2006">
          <mc:Choice Requires="x14">
            <control shapeId="246812" r:id="rId31" name="Check Box 28">
              <controlPr defaultSize="0" autoFill="0" autoLine="0" autoPict="0">
                <anchor moveWithCells="1">
                  <from>
                    <xdr:col>16</xdr:col>
                    <xdr:colOff>104775</xdr:colOff>
                    <xdr:row>19</xdr:row>
                    <xdr:rowOff>57150</xdr:rowOff>
                  </from>
                  <to>
                    <xdr:col>17</xdr:col>
                    <xdr:colOff>9525</xdr:colOff>
                    <xdr:row>19</xdr:row>
                    <xdr:rowOff>276225</xdr:rowOff>
                  </to>
                </anchor>
              </controlPr>
            </control>
          </mc:Choice>
        </mc:AlternateContent>
        <mc:AlternateContent xmlns:mc="http://schemas.openxmlformats.org/markup-compatibility/2006">
          <mc:Choice Requires="x14">
            <control shapeId="246813" r:id="rId32" name="Check Box 29">
              <controlPr defaultSize="0" autoFill="0" autoLine="0" autoPict="0">
                <anchor moveWithCells="1">
                  <from>
                    <xdr:col>19</xdr:col>
                    <xdr:colOff>95250</xdr:colOff>
                    <xdr:row>19</xdr:row>
                    <xdr:rowOff>57150</xdr:rowOff>
                  </from>
                  <to>
                    <xdr:col>20</xdr:col>
                    <xdr:colOff>0</xdr:colOff>
                    <xdr:row>19</xdr:row>
                    <xdr:rowOff>276225</xdr:rowOff>
                  </to>
                </anchor>
              </controlPr>
            </control>
          </mc:Choice>
        </mc:AlternateContent>
        <mc:AlternateContent xmlns:mc="http://schemas.openxmlformats.org/markup-compatibility/2006">
          <mc:Choice Requires="x14">
            <control shapeId="246814" r:id="rId33" name="Check Box 30">
              <controlPr defaultSize="0" autoFill="0" autoLine="0" autoPict="0">
                <anchor moveWithCells="1">
                  <from>
                    <xdr:col>16</xdr:col>
                    <xdr:colOff>104775</xdr:colOff>
                    <xdr:row>20</xdr:row>
                    <xdr:rowOff>57150</xdr:rowOff>
                  </from>
                  <to>
                    <xdr:col>17</xdr:col>
                    <xdr:colOff>9525</xdr:colOff>
                    <xdr:row>20</xdr:row>
                    <xdr:rowOff>276225</xdr:rowOff>
                  </to>
                </anchor>
              </controlPr>
            </control>
          </mc:Choice>
        </mc:AlternateContent>
        <mc:AlternateContent xmlns:mc="http://schemas.openxmlformats.org/markup-compatibility/2006">
          <mc:Choice Requires="x14">
            <control shapeId="246815" r:id="rId34" name="Check Box 31">
              <controlPr defaultSize="0" autoFill="0" autoLine="0" autoPict="0">
                <anchor moveWithCells="1">
                  <from>
                    <xdr:col>19</xdr:col>
                    <xdr:colOff>95250</xdr:colOff>
                    <xdr:row>20</xdr:row>
                    <xdr:rowOff>57150</xdr:rowOff>
                  </from>
                  <to>
                    <xdr:col>20</xdr:col>
                    <xdr:colOff>0</xdr:colOff>
                    <xdr:row>20</xdr:row>
                    <xdr:rowOff>276225</xdr:rowOff>
                  </to>
                </anchor>
              </controlPr>
            </control>
          </mc:Choice>
        </mc:AlternateContent>
        <mc:AlternateContent xmlns:mc="http://schemas.openxmlformats.org/markup-compatibility/2006">
          <mc:Choice Requires="x14">
            <control shapeId="246816" r:id="rId35" name="Check Box 32">
              <controlPr defaultSize="0" autoFill="0" autoLine="0" autoPict="0">
                <anchor moveWithCells="1">
                  <from>
                    <xdr:col>16</xdr:col>
                    <xdr:colOff>104775</xdr:colOff>
                    <xdr:row>21</xdr:row>
                    <xdr:rowOff>57150</xdr:rowOff>
                  </from>
                  <to>
                    <xdr:col>17</xdr:col>
                    <xdr:colOff>9525</xdr:colOff>
                    <xdr:row>21</xdr:row>
                    <xdr:rowOff>276225</xdr:rowOff>
                  </to>
                </anchor>
              </controlPr>
            </control>
          </mc:Choice>
        </mc:AlternateContent>
        <mc:AlternateContent xmlns:mc="http://schemas.openxmlformats.org/markup-compatibility/2006">
          <mc:Choice Requires="x14">
            <control shapeId="246817" r:id="rId36" name="Check Box 33">
              <controlPr defaultSize="0" autoFill="0" autoLine="0" autoPict="0">
                <anchor moveWithCells="1">
                  <from>
                    <xdr:col>19</xdr:col>
                    <xdr:colOff>95250</xdr:colOff>
                    <xdr:row>21</xdr:row>
                    <xdr:rowOff>57150</xdr:rowOff>
                  </from>
                  <to>
                    <xdr:col>20</xdr:col>
                    <xdr:colOff>0</xdr:colOff>
                    <xdr:row>21</xdr:row>
                    <xdr:rowOff>276225</xdr:rowOff>
                  </to>
                </anchor>
              </controlPr>
            </control>
          </mc:Choice>
        </mc:AlternateContent>
        <mc:AlternateContent xmlns:mc="http://schemas.openxmlformats.org/markup-compatibility/2006">
          <mc:Choice Requires="x14">
            <control shapeId="246818" r:id="rId37" name="Check Box 34">
              <controlPr defaultSize="0" autoFill="0" autoLine="0" autoPict="0">
                <anchor moveWithCells="1">
                  <from>
                    <xdr:col>16</xdr:col>
                    <xdr:colOff>104775</xdr:colOff>
                    <xdr:row>22</xdr:row>
                    <xdr:rowOff>57150</xdr:rowOff>
                  </from>
                  <to>
                    <xdr:col>17</xdr:col>
                    <xdr:colOff>9525</xdr:colOff>
                    <xdr:row>22</xdr:row>
                    <xdr:rowOff>276225</xdr:rowOff>
                  </to>
                </anchor>
              </controlPr>
            </control>
          </mc:Choice>
        </mc:AlternateContent>
        <mc:AlternateContent xmlns:mc="http://schemas.openxmlformats.org/markup-compatibility/2006">
          <mc:Choice Requires="x14">
            <control shapeId="246819" r:id="rId38" name="Check Box 35">
              <controlPr defaultSize="0" autoFill="0" autoLine="0" autoPict="0">
                <anchor moveWithCells="1">
                  <from>
                    <xdr:col>19</xdr:col>
                    <xdr:colOff>95250</xdr:colOff>
                    <xdr:row>22</xdr:row>
                    <xdr:rowOff>57150</xdr:rowOff>
                  </from>
                  <to>
                    <xdr:col>20</xdr:col>
                    <xdr:colOff>0</xdr:colOff>
                    <xdr:row>22</xdr:row>
                    <xdr:rowOff>276225</xdr:rowOff>
                  </to>
                </anchor>
              </controlPr>
            </control>
          </mc:Choice>
        </mc:AlternateContent>
        <mc:AlternateContent xmlns:mc="http://schemas.openxmlformats.org/markup-compatibility/2006">
          <mc:Choice Requires="x14">
            <control shapeId="246820" r:id="rId39" name="Check Box 36">
              <controlPr defaultSize="0" autoFill="0" autoLine="0" autoPict="0">
                <anchor moveWithCells="1">
                  <from>
                    <xdr:col>16</xdr:col>
                    <xdr:colOff>104775</xdr:colOff>
                    <xdr:row>23</xdr:row>
                    <xdr:rowOff>57150</xdr:rowOff>
                  </from>
                  <to>
                    <xdr:col>17</xdr:col>
                    <xdr:colOff>9525</xdr:colOff>
                    <xdr:row>23</xdr:row>
                    <xdr:rowOff>276225</xdr:rowOff>
                  </to>
                </anchor>
              </controlPr>
            </control>
          </mc:Choice>
        </mc:AlternateContent>
        <mc:AlternateContent xmlns:mc="http://schemas.openxmlformats.org/markup-compatibility/2006">
          <mc:Choice Requires="x14">
            <control shapeId="246821" r:id="rId40" name="Check Box 37">
              <controlPr defaultSize="0" autoFill="0" autoLine="0" autoPict="0">
                <anchor moveWithCells="1">
                  <from>
                    <xdr:col>19</xdr:col>
                    <xdr:colOff>95250</xdr:colOff>
                    <xdr:row>23</xdr:row>
                    <xdr:rowOff>57150</xdr:rowOff>
                  </from>
                  <to>
                    <xdr:col>20</xdr:col>
                    <xdr:colOff>0</xdr:colOff>
                    <xdr:row>23</xdr:row>
                    <xdr:rowOff>276225</xdr:rowOff>
                  </to>
                </anchor>
              </controlPr>
            </control>
          </mc:Choice>
        </mc:AlternateContent>
        <mc:AlternateContent xmlns:mc="http://schemas.openxmlformats.org/markup-compatibility/2006">
          <mc:Choice Requires="x14">
            <control shapeId="246822" r:id="rId41" name="Check Box 38">
              <controlPr defaultSize="0" autoFill="0" autoLine="0" autoPict="0">
                <anchor moveWithCells="1">
                  <from>
                    <xdr:col>16</xdr:col>
                    <xdr:colOff>104775</xdr:colOff>
                    <xdr:row>24</xdr:row>
                    <xdr:rowOff>57150</xdr:rowOff>
                  </from>
                  <to>
                    <xdr:col>17</xdr:col>
                    <xdr:colOff>9525</xdr:colOff>
                    <xdr:row>24</xdr:row>
                    <xdr:rowOff>276225</xdr:rowOff>
                  </to>
                </anchor>
              </controlPr>
            </control>
          </mc:Choice>
        </mc:AlternateContent>
        <mc:AlternateContent xmlns:mc="http://schemas.openxmlformats.org/markup-compatibility/2006">
          <mc:Choice Requires="x14">
            <control shapeId="246823" r:id="rId42" name="Check Box 39">
              <controlPr defaultSize="0" autoFill="0" autoLine="0" autoPict="0">
                <anchor moveWithCells="1">
                  <from>
                    <xdr:col>19</xdr:col>
                    <xdr:colOff>95250</xdr:colOff>
                    <xdr:row>24</xdr:row>
                    <xdr:rowOff>57150</xdr:rowOff>
                  </from>
                  <to>
                    <xdr:col>20</xdr:col>
                    <xdr:colOff>0</xdr:colOff>
                    <xdr:row>24</xdr:row>
                    <xdr:rowOff>276225</xdr:rowOff>
                  </to>
                </anchor>
              </controlPr>
            </control>
          </mc:Choice>
        </mc:AlternateContent>
        <mc:AlternateContent xmlns:mc="http://schemas.openxmlformats.org/markup-compatibility/2006">
          <mc:Choice Requires="x14">
            <control shapeId="246824" r:id="rId43" name="Check Box 40">
              <controlPr defaultSize="0" autoFill="0" autoLine="0" autoPict="0">
                <anchor moveWithCells="1">
                  <from>
                    <xdr:col>16</xdr:col>
                    <xdr:colOff>104775</xdr:colOff>
                    <xdr:row>25</xdr:row>
                    <xdr:rowOff>57150</xdr:rowOff>
                  </from>
                  <to>
                    <xdr:col>17</xdr:col>
                    <xdr:colOff>9525</xdr:colOff>
                    <xdr:row>25</xdr:row>
                    <xdr:rowOff>276225</xdr:rowOff>
                  </to>
                </anchor>
              </controlPr>
            </control>
          </mc:Choice>
        </mc:AlternateContent>
        <mc:AlternateContent xmlns:mc="http://schemas.openxmlformats.org/markup-compatibility/2006">
          <mc:Choice Requires="x14">
            <control shapeId="246825" r:id="rId44" name="Check Box 41">
              <controlPr defaultSize="0" autoFill="0" autoLine="0" autoPict="0">
                <anchor moveWithCells="1">
                  <from>
                    <xdr:col>19</xdr:col>
                    <xdr:colOff>95250</xdr:colOff>
                    <xdr:row>25</xdr:row>
                    <xdr:rowOff>57150</xdr:rowOff>
                  </from>
                  <to>
                    <xdr:col>20</xdr:col>
                    <xdr:colOff>0</xdr:colOff>
                    <xdr:row>25</xdr:row>
                    <xdr:rowOff>276225</xdr:rowOff>
                  </to>
                </anchor>
              </controlPr>
            </control>
          </mc:Choice>
        </mc:AlternateContent>
        <mc:AlternateContent xmlns:mc="http://schemas.openxmlformats.org/markup-compatibility/2006">
          <mc:Choice Requires="x14">
            <control shapeId="246826" r:id="rId45" name="Check Box 42">
              <controlPr defaultSize="0" autoFill="0" autoLine="0" autoPict="0">
                <anchor moveWithCells="1">
                  <from>
                    <xdr:col>16</xdr:col>
                    <xdr:colOff>104775</xdr:colOff>
                    <xdr:row>26</xdr:row>
                    <xdr:rowOff>57150</xdr:rowOff>
                  </from>
                  <to>
                    <xdr:col>17</xdr:col>
                    <xdr:colOff>9525</xdr:colOff>
                    <xdr:row>26</xdr:row>
                    <xdr:rowOff>276225</xdr:rowOff>
                  </to>
                </anchor>
              </controlPr>
            </control>
          </mc:Choice>
        </mc:AlternateContent>
        <mc:AlternateContent xmlns:mc="http://schemas.openxmlformats.org/markup-compatibility/2006">
          <mc:Choice Requires="x14">
            <control shapeId="246827" r:id="rId46" name="Check Box 43">
              <controlPr defaultSize="0" autoFill="0" autoLine="0" autoPict="0">
                <anchor moveWithCells="1">
                  <from>
                    <xdr:col>19</xdr:col>
                    <xdr:colOff>95250</xdr:colOff>
                    <xdr:row>26</xdr:row>
                    <xdr:rowOff>57150</xdr:rowOff>
                  </from>
                  <to>
                    <xdr:col>20</xdr:col>
                    <xdr:colOff>0</xdr:colOff>
                    <xdr:row>26</xdr:row>
                    <xdr:rowOff>276225</xdr:rowOff>
                  </to>
                </anchor>
              </controlPr>
            </control>
          </mc:Choice>
        </mc:AlternateContent>
        <mc:AlternateContent xmlns:mc="http://schemas.openxmlformats.org/markup-compatibility/2006">
          <mc:Choice Requires="x14">
            <control shapeId="246828" r:id="rId47" name="Check Box 44">
              <controlPr defaultSize="0" autoFill="0" autoLine="0" autoPict="0">
                <anchor moveWithCells="1">
                  <from>
                    <xdr:col>16</xdr:col>
                    <xdr:colOff>104775</xdr:colOff>
                    <xdr:row>27</xdr:row>
                    <xdr:rowOff>57150</xdr:rowOff>
                  </from>
                  <to>
                    <xdr:col>17</xdr:col>
                    <xdr:colOff>9525</xdr:colOff>
                    <xdr:row>27</xdr:row>
                    <xdr:rowOff>276225</xdr:rowOff>
                  </to>
                </anchor>
              </controlPr>
            </control>
          </mc:Choice>
        </mc:AlternateContent>
        <mc:AlternateContent xmlns:mc="http://schemas.openxmlformats.org/markup-compatibility/2006">
          <mc:Choice Requires="x14">
            <control shapeId="246829" r:id="rId48" name="Check Box 45">
              <controlPr defaultSize="0" autoFill="0" autoLine="0" autoPict="0">
                <anchor moveWithCells="1">
                  <from>
                    <xdr:col>19</xdr:col>
                    <xdr:colOff>95250</xdr:colOff>
                    <xdr:row>27</xdr:row>
                    <xdr:rowOff>57150</xdr:rowOff>
                  </from>
                  <to>
                    <xdr:col>20</xdr:col>
                    <xdr:colOff>0</xdr:colOff>
                    <xdr:row>27</xdr:row>
                    <xdr:rowOff>276225</xdr:rowOff>
                  </to>
                </anchor>
              </controlPr>
            </control>
          </mc:Choice>
        </mc:AlternateContent>
        <mc:AlternateContent xmlns:mc="http://schemas.openxmlformats.org/markup-compatibility/2006">
          <mc:Choice Requires="x14">
            <control shapeId="246830" r:id="rId49" name="Check Box 46">
              <controlPr defaultSize="0" autoFill="0" autoLine="0" autoPict="0">
                <anchor moveWithCells="1">
                  <from>
                    <xdr:col>16</xdr:col>
                    <xdr:colOff>104775</xdr:colOff>
                    <xdr:row>28</xdr:row>
                    <xdr:rowOff>57150</xdr:rowOff>
                  </from>
                  <to>
                    <xdr:col>17</xdr:col>
                    <xdr:colOff>9525</xdr:colOff>
                    <xdr:row>28</xdr:row>
                    <xdr:rowOff>276225</xdr:rowOff>
                  </to>
                </anchor>
              </controlPr>
            </control>
          </mc:Choice>
        </mc:AlternateContent>
        <mc:AlternateContent xmlns:mc="http://schemas.openxmlformats.org/markup-compatibility/2006">
          <mc:Choice Requires="x14">
            <control shapeId="246831" r:id="rId50" name="Check Box 47">
              <controlPr defaultSize="0" autoFill="0" autoLine="0" autoPict="0">
                <anchor moveWithCells="1">
                  <from>
                    <xdr:col>19</xdr:col>
                    <xdr:colOff>95250</xdr:colOff>
                    <xdr:row>28</xdr:row>
                    <xdr:rowOff>57150</xdr:rowOff>
                  </from>
                  <to>
                    <xdr:col>20</xdr:col>
                    <xdr:colOff>0</xdr:colOff>
                    <xdr:row>28</xdr:row>
                    <xdr:rowOff>276225</xdr:rowOff>
                  </to>
                </anchor>
              </controlPr>
            </control>
          </mc:Choice>
        </mc:AlternateContent>
        <mc:AlternateContent xmlns:mc="http://schemas.openxmlformats.org/markup-compatibility/2006">
          <mc:Choice Requires="x14">
            <control shapeId="246832" r:id="rId51" name="Check Box 48">
              <controlPr defaultSize="0" autoFill="0" autoLine="0" autoPict="0">
                <anchor moveWithCells="1">
                  <from>
                    <xdr:col>16</xdr:col>
                    <xdr:colOff>104775</xdr:colOff>
                    <xdr:row>29</xdr:row>
                    <xdr:rowOff>57150</xdr:rowOff>
                  </from>
                  <to>
                    <xdr:col>17</xdr:col>
                    <xdr:colOff>9525</xdr:colOff>
                    <xdr:row>29</xdr:row>
                    <xdr:rowOff>276225</xdr:rowOff>
                  </to>
                </anchor>
              </controlPr>
            </control>
          </mc:Choice>
        </mc:AlternateContent>
        <mc:AlternateContent xmlns:mc="http://schemas.openxmlformats.org/markup-compatibility/2006">
          <mc:Choice Requires="x14">
            <control shapeId="246833" r:id="rId52" name="Check Box 49">
              <controlPr defaultSize="0" autoFill="0" autoLine="0" autoPict="0">
                <anchor moveWithCells="1">
                  <from>
                    <xdr:col>19</xdr:col>
                    <xdr:colOff>95250</xdr:colOff>
                    <xdr:row>29</xdr:row>
                    <xdr:rowOff>57150</xdr:rowOff>
                  </from>
                  <to>
                    <xdr:col>20</xdr:col>
                    <xdr:colOff>0</xdr:colOff>
                    <xdr:row>29</xdr:row>
                    <xdr:rowOff>276225</xdr:rowOff>
                  </to>
                </anchor>
              </controlPr>
            </control>
          </mc:Choice>
        </mc:AlternateContent>
        <mc:AlternateContent xmlns:mc="http://schemas.openxmlformats.org/markup-compatibility/2006">
          <mc:Choice Requires="x14">
            <control shapeId="246834" r:id="rId53" name="Check Box 50">
              <controlPr defaultSize="0" autoFill="0" autoLine="0" autoPict="0">
                <anchor moveWithCells="1">
                  <from>
                    <xdr:col>16</xdr:col>
                    <xdr:colOff>104775</xdr:colOff>
                    <xdr:row>30</xdr:row>
                    <xdr:rowOff>57150</xdr:rowOff>
                  </from>
                  <to>
                    <xdr:col>17</xdr:col>
                    <xdr:colOff>9525</xdr:colOff>
                    <xdr:row>30</xdr:row>
                    <xdr:rowOff>276225</xdr:rowOff>
                  </to>
                </anchor>
              </controlPr>
            </control>
          </mc:Choice>
        </mc:AlternateContent>
        <mc:AlternateContent xmlns:mc="http://schemas.openxmlformats.org/markup-compatibility/2006">
          <mc:Choice Requires="x14">
            <control shapeId="246835" r:id="rId54" name="Check Box 51">
              <controlPr defaultSize="0" autoFill="0" autoLine="0" autoPict="0">
                <anchor moveWithCells="1">
                  <from>
                    <xdr:col>19</xdr:col>
                    <xdr:colOff>95250</xdr:colOff>
                    <xdr:row>30</xdr:row>
                    <xdr:rowOff>57150</xdr:rowOff>
                  </from>
                  <to>
                    <xdr:col>20</xdr:col>
                    <xdr:colOff>0</xdr:colOff>
                    <xdr:row>30</xdr:row>
                    <xdr:rowOff>276225</xdr:rowOff>
                  </to>
                </anchor>
              </controlPr>
            </control>
          </mc:Choice>
        </mc:AlternateContent>
        <mc:AlternateContent xmlns:mc="http://schemas.openxmlformats.org/markup-compatibility/2006">
          <mc:Choice Requires="x14">
            <control shapeId="246836" r:id="rId55" name="Check Box 52">
              <controlPr defaultSize="0" autoFill="0" autoLine="0" autoPict="0">
                <anchor moveWithCells="1">
                  <from>
                    <xdr:col>16</xdr:col>
                    <xdr:colOff>104775</xdr:colOff>
                    <xdr:row>31</xdr:row>
                    <xdr:rowOff>57150</xdr:rowOff>
                  </from>
                  <to>
                    <xdr:col>17</xdr:col>
                    <xdr:colOff>9525</xdr:colOff>
                    <xdr:row>31</xdr:row>
                    <xdr:rowOff>276225</xdr:rowOff>
                  </to>
                </anchor>
              </controlPr>
            </control>
          </mc:Choice>
        </mc:AlternateContent>
        <mc:AlternateContent xmlns:mc="http://schemas.openxmlformats.org/markup-compatibility/2006">
          <mc:Choice Requires="x14">
            <control shapeId="246837" r:id="rId56" name="Check Box 53">
              <controlPr defaultSize="0" autoFill="0" autoLine="0" autoPict="0">
                <anchor moveWithCells="1">
                  <from>
                    <xdr:col>19</xdr:col>
                    <xdr:colOff>95250</xdr:colOff>
                    <xdr:row>31</xdr:row>
                    <xdr:rowOff>57150</xdr:rowOff>
                  </from>
                  <to>
                    <xdr:col>20</xdr:col>
                    <xdr:colOff>0</xdr:colOff>
                    <xdr:row>31</xdr:row>
                    <xdr:rowOff>276225</xdr:rowOff>
                  </to>
                </anchor>
              </controlPr>
            </control>
          </mc:Choice>
        </mc:AlternateContent>
        <mc:AlternateContent xmlns:mc="http://schemas.openxmlformats.org/markup-compatibility/2006">
          <mc:Choice Requires="x14">
            <control shapeId="246838" r:id="rId57" name="Check Box 54">
              <controlPr defaultSize="0" autoFill="0" autoLine="0" autoPict="0">
                <anchor moveWithCells="1">
                  <from>
                    <xdr:col>38</xdr:col>
                    <xdr:colOff>104775</xdr:colOff>
                    <xdr:row>4</xdr:row>
                    <xdr:rowOff>57150</xdr:rowOff>
                  </from>
                  <to>
                    <xdr:col>39</xdr:col>
                    <xdr:colOff>9525</xdr:colOff>
                    <xdr:row>4</xdr:row>
                    <xdr:rowOff>276225</xdr:rowOff>
                  </to>
                </anchor>
              </controlPr>
            </control>
          </mc:Choice>
        </mc:AlternateContent>
        <mc:AlternateContent xmlns:mc="http://schemas.openxmlformats.org/markup-compatibility/2006">
          <mc:Choice Requires="x14">
            <control shapeId="246839" r:id="rId58" name="Check Box 55">
              <controlPr defaultSize="0" autoFill="0" autoLine="0" autoPict="0">
                <anchor moveWithCells="1">
                  <from>
                    <xdr:col>41</xdr:col>
                    <xdr:colOff>95250</xdr:colOff>
                    <xdr:row>4</xdr:row>
                    <xdr:rowOff>57150</xdr:rowOff>
                  </from>
                  <to>
                    <xdr:col>42</xdr:col>
                    <xdr:colOff>0</xdr:colOff>
                    <xdr:row>4</xdr:row>
                    <xdr:rowOff>276225</xdr:rowOff>
                  </to>
                </anchor>
              </controlPr>
            </control>
          </mc:Choice>
        </mc:AlternateContent>
        <mc:AlternateContent xmlns:mc="http://schemas.openxmlformats.org/markup-compatibility/2006">
          <mc:Choice Requires="x14">
            <control shapeId="246840" r:id="rId59" name="Check Box 56">
              <controlPr defaultSize="0" autoFill="0" autoLine="0" autoPict="0">
                <anchor moveWithCells="1">
                  <from>
                    <xdr:col>38</xdr:col>
                    <xdr:colOff>104775</xdr:colOff>
                    <xdr:row>5</xdr:row>
                    <xdr:rowOff>57150</xdr:rowOff>
                  </from>
                  <to>
                    <xdr:col>39</xdr:col>
                    <xdr:colOff>9525</xdr:colOff>
                    <xdr:row>5</xdr:row>
                    <xdr:rowOff>276225</xdr:rowOff>
                  </to>
                </anchor>
              </controlPr>
            </control>
          </mc:Choice>
        </mc:AlternateContent>
        <mc:AlternateContent xmlns:mc="http://schemas.openxmlformats.org/markup-compatibility/2006">
          <mc:Choice Requires="x14">
            <control shapeId="246841" r:id="rId60" name="Check Box 57">
              <controlPr defaultSize="0" autoFill="0" autoLine="0" autoPict="0">
                <anchor moveWithCells="1">
                  <from>
                    <xdr:col>41</xdr:col>
                    <xdr:colOff>95250</xdr:colOff>
                    <xdr:row>5</xdr:row>
                    <xdr:rowOff>57150</xdr:rowOff>
                  </from>
                  <to>
                    <xdr:col>42</xdr:col>
                    <xdr:colOff>0</xdr:colOff>
                    <xdr:row>5</xdr:row>
                    <xdr:rowOff>276225</xdr:rowOff>
                  </to>
                </anchor>
              </controlPr>
            </control>
          </mc:Choice>
        </mc:AlternateContent>
        <mc:AlternateContent xmlns:mc="http://schemas.openxmlformats.org/markup-compatibility/2006">
          <mc:Choice Requires="x14">
            <control shapeId="246842" r:id="rId61" name="Check Box 58">
              <controlPr defaultSize="0" autoFill="0" autoLine="0" autoPict="0">
                <anchor moveWithCells="1">
                  <from>
                    <xdr:col>38</xdr:col>
                    <xdr:colOff>104775</xdr:colOff>
                    <xdr:row>6</xdr:row>
                    <xdr:rowOff>47625</xdr:rowOff>
                  </from>
                  <to>
                    <xdr:col>39</xdr:col>
                    <xdr:colOff>9525</xdr:colOff>
                    <xdr:row>6</xdr:row>
                    <xdr:rowOff>266700</xdr:rowOff>
                  </to>
                </anchor>
              </controlPr>
            </control>
          </mc:Choice>
        </mc:AlternateContent>
        <mc:AlternateContent xmlns:mc="http://schemas.openxmlformats.org/markup-compatibility/2006">
          <mc:Choice Requires="x14">
            <control shapeId="246843" r:id="rId62" name="Check Box 59">
              <controlPr defaultSize="0" autoFill="0" autoLine="0" autoPict="0">
                <anchor moveWithCells="1">
                  <from>
                    <xdr:col>41</xdr:col>
                    <xdr:colOff>95250</xdr:colOff>
                    <xdr:row>6</xdr:row>
                    <xdr:rowOff>57150</xdr:rowOff>
                  </from>
                  <to>
                    <xdr:col>42</xdr:col>
                    <xdr:colOff>0</xdr:colOff>
                    <xdr:row>6</xdr:row>
                    <xdr:rowOff>276225</xdr:rowOff>
                  </to>
                </anchor>
              </controlPr>
            </control>
          </mc:Choice>
        </mc:AlternateContent>
        <mc:AlternateContent xmlns:mc="http://schemas.openxmlformats.org/markup-compatibility/2006">
          <mc:Choice Requires="x14">
            <control shapeId="246844" r:id="rId63" name="Check Box 60">
              <controlPr defaultSize="0" autoFill="0" autoLine="0" autoPict="0">
                <anchor moveWithCells="1">
                  <from>
                    <xdr:col>38</xdr:col>
                    <xdr:colOff>114300</xdr:colOff>
                    <xdr:row>7</xdr:row>
                    <xdr:rowOff>57150</xdr:rowOff>
                  </from>
                  <to>
                    <xdr:col>39</xdr:col>
                    <xdr:colOff>28575</xdr:colOff>
                    <xdr:row>7</xdr:row>
                    <xdr:rowOff>276225</xdr:rowOff>
                  </to>
                </anchor>
              </controlPr>
            </control>
          </mc:Choice>
        </mc:AlternateContent>
        <mc:AlternateContent xmlns:mc="http://schemas.openxmlformats.org/markup-compatibility/2006">
          <mc:Choice Requires="x14">
            <control shapeId="246845" r:id="rId64" name="Check Box 61">
              <controlPr defaultSize="0" autoFill="0" autoLine="0" autoPict="0">
                <anchor moveWithCells="1">
                  <from>
                    <xdr:col>41</xdr:col>
                    <xdr:colOff>95250</xdr:colOff>
                    <xdr:row>7</xdr:row>
                    <xdr:rowOff>57150</xdr:rowOff>
                  </from>
                  <to>
                    <xdr:col>42</xdr:col>
                    <xdr:colOff>0</xdr:colOff>
                    <xdr:row>7</xdr:row>
                    <xdr:rowOff>276225</xdr:rowOff>
                  </to>
                </anchor>
              </controlPr>
            </control>
          </mc:Choice>
        </mc:AlternateContent>
        <mc:AlternateContent xmlns:mc="http://schemas.openxmlformats.org/markup-compatibility/2006">
          <mc:Choice Requires="x14">
            <control shapeId="246846" r:id="rId65" name="Check Box 62">
              <controlPr defaultSize="0" autoFill="0" autoLine="0" autoPict="0">
                <anchor moveWithCells="1">
                  <from>
                    <xdr:col>38</xdr:col>
                    <xdr:colOff>104775</xdr:colOff>
                    <xdr:row>8</xdr:row>
                    <xdr:rowOff>57150</xdr:rowOff>
                  </from>
                  <to>
                    <xdr:col>39</xdr:col>
                    <xdr:colOff>9525</xdr:colOff>
                    <xdr:row>8</xdr:row>
                    <xdr:rowOff>276225</xdr:rowOff>
                  </to>
                </anchor>
              </controlPr>
            </control>
          </mc:Choice>
        </mc:AlternateContent>
        <mc:AlternateContent xmlns:mc="http://schemas.openxmlformats.org/markup-compatibility/2006">
          <mc:Choice Requires="x14">
            <control shapeId="246847" r:id="rId66" name="Check Box 63">
              <controlPr defaultSize="0" autoFill="0" autoLine="0" autoPict="0">
                <anchor moveWithCells="1">
                  <from>
                    <xdr:col>41</xdr:col>
                    <xdr:colOff>95250</xdr:colOff>
                    <xdr:row>8</xdr:row>
                    <xdr:rowOff>57150</xdr:rowOff>
                  </from>
                  <to>
                    <xdr:col>42</xdr:col>
                    <xdr:colOff>0</xdr:colOff>
                    <xdr:row>8</xdr:row>
                    <xdr:rowOff>276225</xdr:rowOff>
                  </to>
                </anchor>
              </controlPr>
            </control>
          </mc:Choice>
        </mc:AlternateContent>
        <mc:AlternateContent xmlns:mc="http://schemas.openxmlformats.org/markup-compatibility/2006">
          <mc:Choice Requires="x14">
            <control shapeId="246848" r:id="rId67" name="Check Box 64">
              <controlPr defaultSize="0" autoFill="0" autoLine="0" autoPict="0">
                <anchor moveWithCells="1">
                  <from>
                    <xdr:col>38</xdr:col>
                    <xdr:colOff>104775</xdr:colOff>
                    <xdr:row>9</xdr:row>
                    <xdr:rowOff>57150</xdr:rowOff>
                  </from>
                  <to>
                    <xdr:col>39</xdr:col>
                    <xdr:colOff>9525</xdr:colOff>
                    <xdr:row>9</xdr:row>
                    <xdr:rowOff>276225</xdr:rowOff>
                  </to>
                </anchor>
              </controlPr>
            </control>
          </mc:Choice>
        </mc:AlternateContent>
        <mc:AlternateContent xmlns:mc="http://schemas.openxmlformats.org/markup-compatibility/2006">
          <mc:Choice Requires="x14">
            <control shapeId="246849" r:id="rId68" name="Check Box 65">
              <controlPr defaultSize="0" autoFill="0" autoLine="0" autoPict="0">
                <anchor moveWithCells="1">
                  <from>
                    <xdr:col>41</xdr:col>
                    <xdr:colOff>95250</xdr:colOff>
                    <xdr:row>9</xdr:row>
                    <xdr:rowOff>57150</xdr:rowOff>
                  </from>
                  <to>
                    <xdr:col>42</xdr:col>
                    <xdr:colOff>0</xdr:colOff>
                    <xdr:row>9</xdr:row>
                    <xdr:rowOff>276225</xdr:rowOff>
                  </to>
                </anchor>
              </controlPr>
            </control>
          </mc:Choice>
        </mc:AlternateContent>
        <mc:AlternateContent xmlns:mc="http://schemas.openxmlformats.org/markup-compatibility/2006">
          <mc:Choice Requires="x14">
            <control shapeId="246850" r:id="rId69" name="Check Box 66">
              <controlPr defaultSize="0" autoFill="0" autoLine="0" autoPict="0">
                <anchor moveWithCells="1">
                  <from>
                    <xdr:col>38</xdr:col>
                    <xdr:colOff>104775</xdr:colOff>
                    <xdr:row>10</xdr:row>
                    <xdr:rowOff>57150</xdr:rowOff>
                  </from>
                  <to>
                    <xdr:col>39</xdr:col>
                    <xdr:colOff>9525</xdr:colOff>
                    <xdr:row>10</xdr:row>
                    <xdr:rowOff>276225</xdr:rowOff>
                  </to>
                </anchor>
              </controlPr>
            </control>
          </mc:Choice>
        </mc:AlternateContent>
        <mc:AlternateContent xmlns:mc="http://schemas.openxmlformats.org/markup-compatibility/2006">
          <mc:Choice Requires="x14">
            <control shapeId="246851" r:id="rId70" name="Check Box 67">
              <controlPr defaultSize="0" autoFill="0" autoLine="0" autoPict="0">
                <anchor moveWithCells="1">
                  <from>
                    <xdr:col>41</xdr:col>
                    <xdr:colOff>95250</xdr:colOff>
                    <xdr:row>10</xdr:row>
                    <xdr:rowOff>57150</xdr:rowOff>
                  </from>
                  <to>
                    <xdr:col>42</xdr:col>
                    <xdr:colOff>0</xdr:colOff>
                    <xdr:row>10</xdr:row>
                    <xdr:rowOff>276225</xdr:rowOff>
                  </to>
                </anchor>
              </controlPr>
            </control>
          </mc:Choice>
        </mc:AlternateContent>
        <mc:AlternateContent xmlns:mc="http://schemas.openxmlformats.org/markup-compatibility/2006">
          <mc:Choice Requires="x14">
            <control shapeId="246852" r:id="rId71" name="Check Box 68">
              <controlPr defaultSize="0" autoFill="0" autoLine="0" autoPict="0">
                <anchor moveWithCells="1">
                  <from>
                    <xdr:col>38</xdr:col>
                    <xdr:colOff>104775</xdr:colOff>
                    <xdr:row>11</xdr:row>
                    <xdr:rowOff>57150</xdr:rowOff>
                  </from>
                  <to>
                    <xdr:col>39</xdr:col>
                    <xdr:colOff>9525</xdr:colOff>
                    <xdr:row>11</xdr:row>
                    <xdr:rowOff>276225</xdr:rowOff>
                  </to>
                </anchor>
              </controlPr>
            </control>
          </mc:Choice>
        </mc:AlternateContent>
        <mc:AlternateContent xmlns:mc="http://schemas.openxmlformats.org/markup-compatibility/2006">
          <mc:Choice Requires="x14">
            <control shapeId="246853" r:id="rId72" name="Check Box 69">
              <controlPr defaultSize="0" autoFill="0" autoLine="0" autoPict="0">
                <anchor moveWithCells="1">
                  <from>
                    <xdr:col>41</xdr:col>
                    <xdr:colOff>95250</xdr:colOff>
                    <xdr:row>11</xdr:row>
                    <xdr:rowOff>57150</xdr:rowOff>
                  </from>
                  <to>
                    <xdr:col>42</xdr:col>
                    <xdr:colOff>0</xdr:colOff>
                    <xdr:row>11</xdr:row>
                    <xdr:rowOff>276225</xdr:rowOff>
                  </to>
                </anchor>
              </controlPr>
            </control>
          </mc:Choice>
        </mc:AlternateContent>
        <mc:AlternateContent xmlns:mc="http://schemas.openxmlformats.org/markup-compatibility/2006">
          <mc:Choice Requires="x14">
            <control shapeId="246854" r:id="rId73" name="Check Box 70">
              <controlPr defaultSize="0" autoFill="0" autoLine="0" autoPict="0">
                <anchor moveWithCells="1">
                  <from>
                    <xdr:col>38</xdr:col>
                    <xdr:colOff>104775</xdr:colOff>
                    <xdr:row>12</xdr:row>
                    <xdr:rowOff>57150</xdr:rowOff>
                  </from>
                  <to>
                    <xdr:col>39</xdr:col>
                    <xdr:colOff>9525</xdr:colOff>
                    <xdr:row>12</xdr:row>
                    <xdr:rowOff>276225</xdr:rowOff>
                  </to>
                </anchor>
              </controlPr>
            </control>
          </mc:Choice>
        </mc:AlternateContent>
        <mc:AlternateContent xmlns:mc="http://schemas.openxmlformats.org/markup-compatibility/2006">
          <mc:Choice Requires="x14">
            <control shapeId="246855" r:id="rId74" name="Check Box 71">
              <controlPr defaultSize="0" autoFill="0" autoLine="0" autoPict="0">
                <anchor moveWithCells="1">
                  <from>
                    <xdr:col>41</xdr:col>
                    <xdr:colOff>95250</xdr:colOff>
                    <xdr:row>12</xdr:row>
                    <xdr:rowOff>57150</xdr:rowOff>
                  </from>
                  <to>
                    <xdr:col>42</xdr:col>
                    <xdr:colOff>0</xdr:colOff>
                    <xdr:row>12</xdr:row>
                    <xdr:rowOff>276225</xdr:rowOff>
                  </to>
                </anchor>
              </controlPr>
            </control>
          </mc:Choice>
        </mc:AlternateContent>
        <mc:AlternateContent xmlns:mc="http://schemas.openxmlformats.org/markup-compatibility/2006">
          <mc:Choice Requires="x14">
            <control shapeId="246856" r:id="rId75" name="Check Box 72">
              <controlPr defaultSize="0" autoFill="0" autoLine="0" autoPict="0">
                <anchor moveWithCells="1">
                  <from>
                    <xdr:col>38</xdr:col>
                    <xdr:colOff>104775</xdr:colOff>
                    <xdr:row>13</xdr:row>
                    <xdr:rowOff>57150</xdr:rowOff>
                  </from>
                  <to>
                    <xdr:col>39</xdr:col>
                    <xdr:colOff>9525</xdr:colOff>
                    <xdr:row>13</xdr:row>
                    <xdr:rowOff>276225</xdr:rowOff>
                  </to>
                </anchor>
              </controlPr>
            </control>
          </mc:Choice>
        </mc:AlternateContent>
        <mc:AlternateContent xmlns:mc="http://schemas.openxmlformats.org/markup-compatibility/2006">
          <mc:Choice Requires="x14">
            <control shapeId="246857" r:id="rId76" name="Check Box 73">
              <controlPr defaultSize="0" autoFill="0" autoLine="0" autoPict="0">
                <anchor moveWithCells="1">
                  <from>
                    <xdr:col>41</xdr:col>
                    <xdr:colOff>95250</xdr:colOff>
                    <xdr:row>13</xdr:row>
                    <xdr:rowOff>57150</xdr:rowOff>
                  </from>
                  <to>
                    <xdr:col>42</xdr:col>
                    <xdr:colOff>0</xdr:colOff>
                    <xdr:row>13</xdr:row>
                    <xdr:rowOff>276225</xdr:rowOff>
                  </to>
                </anchor>
              </controlPr>
            </control>
          </mc:Choice>
        </mc:AlternateContent>
        <mc:AlternateContent xmlns:mc="http://schemas.openxmlformats.org/markup-compatibility/2006">
          <mc:Choice Requires="x14">
            <control shapeId="246858" r:id="rId77" name="Check Box 74">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246859" r:id="rId78" name="Check Box 75">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BR153"/>
  <sheetViews>
    <sheetView view="pageBreakPreview" zoomScale="82" zoomScaleNormal="89" zoomScaleSheetLayoutView="82" workbookViewId="0">
      <selection activeCell="G5" sqref="G5:T5"/>
    </sheetView>
  </sheetViews>
  <sheetFormatPr defaultRowHeight="16.5" x14ac:dyDescent="0.3"/>
  <cols>
    <col min="1" max="57" width="4.375" style="430" customWidth="1"/>
    <col min="58" max="61" width="9" style="430"/>
    <col min="62" max="70" width="9" style="41"/>
    <col min="257" max="313" width="4.375" customWidth="1"/>
    <col min="513" max="569" width="4.375" customWidth="1"/>
    <col min="769" max="825" width="4.375" customWidth="1"/>
    <col min="1025" max="1081" width="4.375" customWidth="1"/>
    <col min="1281" max="1337" width="4.375" customWidth="1"/>
    <col min="1537" max="1593" width="4.375" customWidth="1"/>
    <col min="1793" max="1849" width="4.375" customWidth="1"/>
    <col min="2049" max="2105" width="4.375" customWidth="1"/>
    <col min="2305" max="2361" width="4.375" customWidth="1"/>
    <col min="2561" max="2617" width="4.375" customWidth="1"/>
    <col min="2817" max="2873" width="4.375" customWidth="1"/>
    <col min="3073" max="3129" width="4.375" customWidth="1"/>
    <col min="3329" max="3385" width="4.375" customWidth="1"/>
    <col min="3585" max="3641" width="4.375" customWidth="1"/>
    <col min="3841" max="3897" width="4.375" customWidth="1"/>
    <col min="4097" max="4153" width="4.375" customWidth="1"/>
    <col min="4353" max="4409" width="4.375" customWidth="1"/>
    <col min="4609" max="4665" width="4.375" customWidth="1"/>
    <col min="4865" max="4921" width="4.375" customWidth="1"/>
    <col min="5121" max="5177" width="4.375" customWidth="1"/>
    <col min="5377" max="5433" width="4.375" customWidth="1"/>
    <col min="5633" max="5689" width="4.375" customWidth="1"/>
    <col min="5889" max="5945" width="4.375" customWidth="1"/>
    <col min="6145" max="6201" width="4.375" customWidth="1"/>
    <col min="6401" max="6457" width="4.375" customWidth="1"/>
    <col min="6657" max="6713" width="4.375" customWidth="1"/>
    <col min="6913" max="6969" width="4.375" customWidth="1"/>
    <col min="7169" max="7225" width="4.375" customWidth="1"/>
    <col min="7425" max="7481" width="4.375" customWidth="1"/>
    <col min="7681" max="7737" width="4.375" customWidth="1"/>
    <col min="7937" max="7993" width="4.375" customWidth="1"/>
    <col min="8193" max="8249" width="4.375" customWidth="1"/>
    <col min="8449" max="8505" width="4.375" customWidth="1"/>
    <col min="8705" max="8761" width="4.375" customWidth="1"/>
    <col min="8961" max="9017" width="4.375" customWidth="1"/>
    <col min="9217" max="9273" width="4.375" customWidth="1"/>
    <col min="9473" max="9529" width="4.375" customWidth="1"/>
    <col min="9729" max="9785" width="4.375" customWidth="1"/>
    <col min="9985" max="10041" width="4.375" customWidth="1"/>
    <col min="10241" max="10297" width="4.375" customWidth="1"/>
    <col min="10497" max="10553" width="4.375" customWidth="1"/>
    <col min="10753" max="10809" width="4.375" customWidth="1"/>
    <col min="11009" max="11065" width="4.375" customWidth="1"/>
    <col min="11265" max="11321" width="4.375" customWidth="1"/>
    <col min="11521" max="11577" width="4.375" customWidth="1"/>
    <col min="11777" max="11833" width="4.375" customWidth="1"/>
    <col min="12033" max="12089" width="4.375" customWidth="1"/>
    <col min="12289" max="12345" width="4.375" customWidth="1"/>
    <col min="12545" max="12601" width="4.375" customWidth="1"/>
    <col min="12801" max="12857" width="4.375" customWidth="1"/>
    <col min="13057" max="13113" width="4.375" customWidth="1"/>
    <col min="13313" max="13369" width="4.375" customWidth="1"/>
    <col min="13569" max="13625" width="4.375" customWidth="1"/>
    <col min="13825" max="13881" width="4.375" customWidth="1"/>
    <col min="14081" max="14137" width="4.375" customWidth="1"/>
    <col min="14337" max="14393" width="4.375" customWidth="1"/>
    <col min="14593" max="14649" width="4.375" customWidth="1"/>
    <col min="14849" max="14905" width="4.375" customWidth="1"/>
    <col min="15105" max="15161" width="4.375" customWidth="1"/>
    <col min="15361" max="15417" width="4.375" customWidth="1"/>
    <col min="15617" max="15673" width="4.375" customWidth="1"/>
    <col min="15873" max="15929" width="4.375" customWidth="1"/>
    <col min="16129" max="16185" width="4.375" customWidth="1"/>
  </cols>
  <sheetData>
    <row r="1" spans="1:41" ht="18.75" customHeight="1" x14ac:dyDescent="0.3">
      <c r="A1" s="40" t="s">
        <v>441</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row>
    <row r="2" spans="1:41" ht="18.75" customHeight="1" thickBot="1" x14ac:dyDescent="0.35">
      <c r="A2" s="42" t="s">
        <v>918</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row>
    <row r="3" spans="1:41" ht="18.75" customHeight="1" x14ac:dyDescent="0.3">
      <c r="A3" s="630" t="s">
        <v>919</v>
      </c>
      <c r="B3" s="631"/>
      <c r="C3" s="631"/>
      <c r="D3" s="631"/>
      <c r="E3" s="631"/>
      <c r="F3" s="631"/>
      <c r="G3" s="632" t="str">
        <f>IF(表紙・鑑!F9="","",表紙・鑑!F9)</f>
        <v/>
      </c>
      <c r="H3" s="633"/>
      <c r="I3" s="633"/>
      <c r="J3" s="633"/>
      <c r="K3" s="633"/>
      <c r="L3" s="633"/>
      <c r="M3" s="633"/>
      <c r="N3" s="633"/>
      <c r="O3" s="633"/>
      <c r="P3" s="633"/>
      <c r="Q3" s="633"/>
      <c r="R3" s="633"/>
      <c r="S3" s="633"/>
      <c r="T3" s="634"/>
      <c r="U3" s="631" t="s">
        <v>442</v>
      </c>
      <c r="V3" s="631"/>
      <c r="W3" s="631"/>
      <c r="X3" s="631"/>
      <c r="Y3" s="631"/>
      <c r="Z3" s="631"/>
      <c r="AA3" s="635"/>
      <c r="AB3" s="636"/>
      <c r="AC3" s="636"/>
      <c r="AD3" s="636"/>
      <c r="AE3" s="617" t="s">
        <v>168</v>
      </c>
      <c r="AF3" s="617"/>
      <c r="AG3" s="618"/>
      <c r="AH3" s="618"/>
      <c r="AI3" s="617" t="s">
        <v>170</v>
      </c>
      <c r="AJ3" s="617"/>
      <c r="AK3" s="618"/>
      <c r="AL3" s="618"/>
      <c r="AM3" s="617" t="s">
        <v>200</v>
      </c>
      <c r="AN3" s="619"/>
    </row>
    <row r="4" spans="1:41" ht="18.75" customHeight="1" x14ac:dyDescent="0.3">
      <c r="A4" s="620" t="s">
        <v>55</v>
      </c>
      <c r="B4" s="621"/>
      <c r="C4" s="621"/>
      <c r="D4" s="621"/>
      <c r="E4" s="621"/>
      <c r="F4" s="621"/>
      <c r="G4" s="622" t="s">
        <v>464</v>
      </c>
      <c r="H4" s="623"/>
      <c r="I4" s="623"/>
      <c r="J4" s="623"/>
      <c r="K4" s="623"/>
      <c r="L4" s="623"/>
      <c r="M4" s="623"/>
      <c r="N4" s="623"/>
      <c r="O4" s="623"/>
      <c r="P4" s="623"/>
      <c r="Q4" s="623"/>
      <c r="R4" s="623"/>
      <c r="S4" s="623"/>
      <c r="T4" s="624"/>
      <c r="U4" s="625" t="s">
        <v>113</v>
      </c>
      <c r="V4" s="625"/>
      <c r="W4" s="625"/>
      <c r="X4" s="625"/>
      <c r="Y4" s="625"/>
      <c r="Z4" s="625"/>
      <c r="AA4" s="626"/>
      <c r="AB4" s="627"/>
      <c r="AC4" s="627"/>
      <c r="AD4" s="627"/>
      <c r="AE4" s="628" t="s">
        <v>168</v>
      </c>
      <c r="AF4" s="628"/>
      <c r="AG4" s="629"/>
      <c r="AH4" s="629"/>
      <c r="AI4" s="628" t="s">
        <v>170</v>
      </c>
      <c r="AJ4" s="628"/>
      <c r="AK4" s="629"/>
      <c r="AL4" s="629"/>
      <c r="AM4" s="628" t="s">
        <v>200</v>
      </c>
      <c r="AN4" s="637"/>
    </row>
    <row r="5" spans="1:41" ht="18.75" customHeight="1" x14ac:dyDescent="0.3">
      <c r="A5" s="620" t="s">
        <v>114</v>
      </c>
      <c r="B5" s="621"/>
      <c r="C5" s="621"/>
      <c r="D5" s="621"/>
      <c r="E5" s="621"/>
      <c r="F5" s="621"/>
      <c r="G5" s="638"/>
      <c r="H5" s="639"/>
      <c r="I5" s="639"/>
      <c r="J5" s="639"/>
      <c r="K5" s="639"/>
      <c r="L5" s="639"/>
      <c r="M5" s="639"/>
      <c r="N5" s="639"/>
      <c r="O5" s="639"/>
      <c r="P5" s="639"/>
      <c r="Q5" s="639"/>
      <c r="R5" s="639"/>
      <c r="S5" s="639"/>
      <c r="T5" s="640"/>
      <c r="U5" s="625" t="s">
        <v>443</v>
      </c>
      <c r="V5" s="625"/>
      <c r="W5" s="625"/>
      <c r="X5" s="625"/>
      <c r="Y5" s="625"/>
      <c r="Z5" s="625"/>
      <c r="AA5" s="641"/>
      <c r="AB5" s="642"/>
      <c r="AC5" s="642"/>
      <c r="AD5" s="642"/>
      <c r="AE5" s="643" t="s">
        <v>11</v>
      </c>
      <c r="AF5" s="643"/>
      <c r="AG5" s="644"/>
      <c r="AH5" s="644"/>
      <c r="AI5" s="644"/>
      <c r="AJ5" s="644"/>
      <c r="AK5" s="644"/>
      <c r="AL5" s="644"/>
      <c r="AM5" s="644"/>
      <c r="AN5" s="645"/>
    </row>
    <row r="6" spans="1:41" ht="18.75" customHeight="1" x14ac:dyDescent="0.3">
      <c r="A6" s="620" t="s">
        <v>115</v>
      </c>
      <c r="B6" s="621"/>
      <c r="C6" s="621"/>
      <c r="D6" s="621"/>
      <c r="E6" s="621"/>
      <c r="F6" s="621"/>
      <c r="G6" s="654" t="s">
        <v>444</v>
      </c>
      <c r="H6" s="655"/>
      <c r="I6" s="646"/>
      <c r="J6" s="646"/>
      <c r="K6" s="646"/>
      <c r="L6" s="646"/>
      <c r="M6" s="646"/>
      <c r="N6" s="654" t="s">
        <v>445</v>
      </c>
      <c r="O6" s="655"/>
      <c r="P6" s="646"/>
      <c r="Q6" s="646"/>
      <c r="R6" s="646"/>
      <c r="S6" s="646"/>
      <c r="T6" s="656"/>
      <c r="U6" s="625" t="s">
        <v>446</v>
      </c>
      <c r="V6" s="625"/>
      <c r="W6" s="625"/>
      <c r="X6" s="625"/>
      <c r="Y6" s="625"/>
      <c r="Z6" s="625"/>
      <c r="AA6" s="649"/>
      <c r="AB6" s="646"/>
      <c r="AC6" s="646"/>
      <c r="AD6" s="112" t="s">
        <v>11</v>
      </c>
      <c r="AE6" s="646"/>
      <c r="AF6" s="646"/>
      <c r="AG6" s="646"/>
      <c r="AH6" s="116" t="s">
        <v>168</v>
      </c>
      <c r="AI6" s="646"/>
      <c r="AJ6" s="646"/>
      <c r="AK6" s="138" t="s">
        <v>170</v>
      </c>
      <c r="AL6" s="646"/>
      <c r="AM6" s="646"/>
      <c r="AN6" s="578" t="s">
        <v>162</v>
      </c>
    </row>
    <row r="7" spans="1:41" ht="18.75" customHeight="1" x14ac:dyDescent="0.3">
      <c r="A7" s="620"/>
      <c r="B7" s="621"/>
      <c r="C7" s="621"/>
      <c r="D7" s="621"/>
      <c r="E7" s="621"/>
      <c r="F7" s="621"/>
      <c r="G7" s="650" t="s">
        <v>920</v>
      </c>
      <c r="H7" s="651"/>
      <c r="I7" s="652"/>
      <c r="J7" s="652"/>
      <c r="K7" s="652"/>
      <c r="L7" s="652"/>
      <c r="M7" s="652"/>
      <c r="N7" s="652"/>
      <c r="O7" s="652"/>
      <c r="P7" s="652"/>
      <c r="Q7" s="652"/>
      <c r="R7" s="652"/>
      <c r="S7" s="652"/>
      <c r="T7" s="653"/>
      <c r="U7" s="625" t="s">
        <v>117</v>
      </c>
      <c r="V7" s="625"/>
      <c r="W7" s="625"/>
      <c r="X7" s="625"/>
      <c r="Y7" s="625"/>
      <c r="Z7" s="625"/>
      <c r="AA7" s="647"/>
      <c r="AB7" s="648"/>
      <c r="AC7" s="648"/>
      <c r="AD7" s="112" t="s">
        <v>11</v>
      </c>
      <c r="AE7" s="646"/>
      <c r="AF7" s="646"/>
      <c r="AG7" s="646"/>
      <c r="AH7" s="116" t="s">
        <v>168</v>
      </c>
      <c r="AI7" s="646"/>
      <c r="AJ7" s="646"/>
      <c r="AK7" s="138" t="s">
        <v>170</v>
      </c>
      <c r="AL7" s="646"/>
      <c r="AM7" s="646"/>
      <c r="AN7" s="578" t="s">
        <v>162</v>
      </c>
    </row>
    <row r="8" spans="1:41" ht="18.75" customHeight="1" x14ac:dyDescent="0.3">
      <c r="A8" s="620" t="s">
        <v>116</v>
      </c>
      <c r="B8" s="621"/>
      <c r="C8" s="621"/>
      <c r="D8" s="621"/>
      <c r="E8" s="621"/>
      <c r="F8" s="621"/>
      <c r="G8" s="638"/>
      <c r="H8" s="639"/>
      <c r="I8" s="639"/>
      <c r="J8" s="639"/>
      <c r="K8" s="639"/>
      <c r="L8" s="639"/>
      <c r="M8" s="639"/>
      <c r="N8" s="639"/>
      <c r="O8" s="639"/>
      <c r="P8" s="639"/>
      <c r="Q8" s="639"/>
      <c r="R8" s="639"/>
      <c r="S8" s="639"/>
      <c r="T8" s="640"/>
      <c r="U8" s="625" t="s">
        <v>117</v>
      </c>
      <c r="V8" s="625"/>
      <c r="W8" s="625"/>
      <c r="X8" s="625"/>
      <c r="Y8" s="625"/>
      <c r="Z8" s="625"/>
      <c r="AA8" s="647"/>
      <c r="AB8" s="648"/>
      <c r="AC8" s="648"/>
      <c r="AD8" s="112" t="s">
        <v>11</v>
      </c>
      <c r="AE8" s="646"/>
      <c r="AF8" s="646"/>
      <c r="AG8" s="646"/>
      <c r="AH8" s="116" t="s">
        <v>168</v>
      </c>
      <c r="AI8" s="646"/>
      <c r="AJ8" s="646"/>
      <c r="AK8" s="138" t="s">
        <v>170</v>
      </c>
      <c r="AL8" s="646"/>
      <c r="AM8" s="646"/>
      <c r="AN8" s="578" t="s">
        <v>162</v>
      </c>
    </row>
    <row r="9" spans="1:41" ht="18.75" customHeight="1" x14ac:dyDescent="0.3">
      <c r="A9" s="620" t="s">
        <v>118</v>
      </c>
      <c r="B9" s="621"/>
      <c r="C9" s="621"/>
      <c r="D9" s="621"/>
      <c r="E9" s="621"/>
      <c r="F9" s="621"/>
      <c r="G9" s="657"/>
      <c r="H9" s="646"/>
      <c r="I9" s="646"/>
      <c r="J9" s="646"/>
      <c r="K9" s="643" t="s">
        <v>168</v>
      </c>
      <c r="L9" s="643"/>
      <c r="M9" s="646"/>
      <c r="N9" s="646"/>
      <c r="O9" s="643" t="s">
        <v>170</v>
      </c>
      <c r="P9" s="643"/>
      <c r="Q9" s="646"/>
      <c r="R9" s="646"/>
      <c r="S9" s="643" t="s">
        <v>200</v>
      </c>
      <c r="T9" s="655"/>
      <c r="U9" s="625" t="s">
        <v>117</v>
      </c>
      <c r="V9" s="625"/>
      <c r="W9" s="625"/>
      <c r="X9" s="625"/>
      <c r="Y9" s="625"/>
      <c r="Z9" s="625"/>
      <c r="AA9" s="647"/>
      <c r="AB9" s="648"/>
      <c r="AC9" s="648"/>
      <c r="AD9" s="112" t="s">
        <v>11</v>
      </c>
      <c r="AE9" s="646"/>
      <c r="AF9" s="646"/>
      <c r="AG9" s="646"/>
      <c r="AH9" s="116" t="s">
        <v>168</v>
      </c>
      <c r="AI9" s="646"/>
      <c r="AJ9" s="646"/>
      <c r="AK9" s="138" t="s">
        <v>170</v>
      </c>
      <c r="AL9" s="646"/>
      <c r="AM9" s="646"/>
      <c r="AN9" s="578" t="s">
        <v>162</v>
      </c>
    </row>
    <row r="10" spans="1:41" ht="18.75" customHeight="1" x14ac:dyDescent="0.3">
      <c r="A10" s="620" t="s">
        <v>119</v>
      </c>
      <c r="B10" s="621"/>
      <c r="C10" s="621"/>
      <c r="D10" s="621"/>
      <c r="E10" s="621"/>
      <c r="F10" s="621"/>
      <c r="G10" s="675"/>
      <c r="H10" s="652"/>
      <c r="I10" s="652"/>
      <c r="J10" s="652"/>
      <c r="K10" s="652"/>
      <c r="L10" s="652"/>
      <c r="M10" s="652"/>
      <c r="N10" s="652"/>
      <c r="O10" s="652"/>
      <c r="P10" s="652"/>
      <c r="Q10" s="652"/>
      <c r="R10" s="652"/>
      <c r="S10" s="652"/>
      <c r="T10" s="653"/>
      <c r="U10" s="625" t="s">
        <v>245</v>
      </c>
      <c r="V10" s="625"/>
      <c r="W10" s="625"/>
      <c r="X10" s="625"/>
      <c r="Y10" s="625"/>
      <c r="Z10" s="625"/>
      <c r="AA10" s="647"/>
      <c r="AB10" s="648"/>
      <c r="AC10" s="648"/>
      <c r="AD10" s="112" t="s">
        <v>11</v>
      </c>
      <c r="AE10" s="646"/>
      <c r="AF10" s="646"/>
      <c r="AG10" s="646"/>
      <c r="AH10" s="116" t="s">
        <v>168</v>
      </c>
      <c r="AI10" s="646"/>
      <c r="AJ10" s="646"/>
      <c r="AK10" s="138" t="s">
        <v>170</v>
      </c>
      <c r="AL10" s="646"/>
      <c r="AM10" s="646"/>
      <c r="AN10" s="578" t="s">
        <v>162</v>
      </c>
    </row>
    <row r="11" spans="1:41" ht="18.75" customHeight="1" thickBot="1" x14ac:dyDescent="0.35">
      <c r="A11" s="664" t="s">
        <v>120</v>
      </c>
      <c r="B11" s="665"/>
      <c r="C11" s="665"/>
      <c r="D11" s="665"/>
      <c r="E11" s="665"/>
      <c r="F11" s="665"/>
      <c r="G11" s="666"/>
      <c r="H11" s="667"/>
      <c r="I11" s="667"/>
      <c r="J11" s="667"/>
      <c r="K11" s="667"/>
      <c r="L11" s="667"/>
      <c r="M11" s="667"/>
      <c r="N11" s="667"/>
      <c r="O11" s="667"/>
      <c r="P11" s="667"/>
      <c r="Q11" s="667"/>
      <c r="R11" s="667"/>
      <c r="S11" s="667"/>
      <c r="T11" s="668"/>
      <c r="U11" s="669" t="s">
        <v>909</v>
      </c>
      <c r="V11" s="669"/>
      <c r="W11" s="669"/>
      <c r="X11" s="669"/>
      <c r="Y11" s="669"/>
      <c r="Z11" s="669"/>
      <c r="AA11" s="670"/>
      <c r="AB11" s="671"/>
      <c r="AC11" s="671"/>
      <c r="AD11" s="115" t="s">
        <v>11</v>
      </c>
      <c r="AE11" s="672"/>
      <c r="AF11" s="672"/>
      <c r="AG11" s="115" t="s">
        <v>168</v>
      </c>
      <c r="AH11" s="672"/>
      <c r="AI11" s="672"/>
      <c r="AJ11" s="51" t="s">
        <v>170</v>
      </c>
      <c r="AK11" s="672"/>
      <c r="AL11" s="672"/>
      <c r="AM11" s="673" t="s">
        <v>189</v>
      </c>
      <c r="AN11" s="674"/>
    </row>
    <row r="12" spans="1:41" ht="18.75" customHeight="1" x14ac:dyDescent="0.3"/>
    <row r="13" spans="1:41" ht="18.75" customHeight="1" thickBot="1" x14ac:dyDescent="0.35">
      <c r="A13" s="528" t="s">
        <v>921</v>
      </c>
      <c r="B13" s="27"/>
      <c r="C13" s="27"/>
      <c r="D13" s="27"/>
      <c r="E13" s="27"/>
      <c r="F13" s="27"/>
      <c r="G13" s="27"/>
      <c r="H13" s="27"/>
      <c r="I13" s="27"/>
      <c r="J13" s="27"/>
      <c r="K13" s="27"/>
      <c r="L13" s="27"/>
      <c r="M13" s="27"/>
      <c r="N13" s="27"/>
      <c r="O13" s="27"/>
      <c r="P13" s="27"/>
      <c r="Q13" s="27"/>
      <c r="S13" s="528" t="s">
        <v>447</v>
      </c>
      <c r="T13" s="27"/>
      <c r="U13" s="27"/>
      <c r="V13" s="27"/>
      <c r="W13" s="27"/>
      <c r="X13" s="27"/>
      <c r="Y13" s="169"/>
      <c r="Z13" s="169"/>
      <c r="AA13" s="169"/>
      <c r="AB13" s="54"/>
      <c r="AC13" s="27"/>
      <c r="AD13" s="27"/>
      <c r="AE13" s="27"/>
      <c r="AF13" s="27"/>
      <c r="AG13" s="27"/>
      <c r="AH13" s="27"/>
      <c r="AI13" s="27"/>
      <c r="AJ13" s="27"/>
      <c r="AK13" s="27"/>
      <c r="AL13" s="27"/>
      <c r="AM13" s="27"/>
      <c r="AN13" s="27"/>
      <c r="AO13" s="27"/>
    </row>
    <row r="14" spans="1:41" ht="18.75" customHeight="1" thickBot="1" x14ac:dyDescent="0.35">
      <c r="A14" s="528" t="s">
        <v>448</v>
      </c>
      <c r="B14" s="27"/>
      <c r="C14" s="27"/>
      <c r="D14" s="27"/>
      <c r="E14" s="27"/>
      <c r="F14" s="27"/>
      <c r="G14" s="27"/>
      <c r="H14" s="55"/>
      <c r="I14" s="55"/>
      <c r="J14" s="55"/>
      <c r="K14" s="55"/>
      <c r="L14" s="55"/>
      <c r="M14" s="55"/>
      <c r="N14" s="55"/>
      <c r="O14" s="55"/>
      <c r="P14" s="27"/>
      <c r="Q14" s="27"/>
      <c r="S14" s="658"/>
      <c r="T14" s="659"/>
      <c r="U14" s="659"/>
      <c r="V14" s="659"/>
      <c r="W14" s="660"/>
      <c r="X14" s="661" t="s">
        <v>105</v>
      </c>
      <c r="Y14" s="660"/>
      <c r="Z14" s="661" t="s">
        <v>79</v>
      </c>
      <c r="AA14" s="659"/>
      <c r="AB14" s="659"/>
      <c r="AC14" s="662"/>
      <c r="AD14" s="659"/>
      <c r="AE14" s="659"/>
      <c r="AF14" s="659"/>
      <c r="AG14" s="659"/>
      <c r="AH14" s="660"/>
      <c r="AI14" s="661" t="s">
        <v>105</v>
      </c>
      <c r="AJ14" s="660"/>
      <c r="AK14" s="661" t="s">
        <v>79</v>
      </c>
      <c r="AL14" s="659"/>
      <c r="AM14" s="659"/>
      <c r="AN14" s="663"/>
      <c r="AO14" s="27"/>
    </row>
    <row r="15" spans="1:41" ht="18.75" customHeight="1" x14ac:dyDescent="0.3">
      <c r="A15" s="698"/>
      <c r="B15" s="617"/>
      <c r="C15" s="617"/>
      <c r="D15" s="617"/>
      <c r="E15" s="617"/>
      <c r="F15" s="661" t="str">
        <f>"R"&amp;表紙・鑑!S3&amp;".3.31現在"</f>
        <v>R4.3.31現在</v>
      </c>
      <c r="G15" s="659"/>
      <c r="H15" s="659"/>
      <c r="I15" s="659"/>
      <c r="J15" s="659"/>
      <c r="K15" s="660"/>
      <c r="L15" s="699" t="str">
        <f>"R"&amp;表紙・鑑!S3-1&amp;"年度中増減"</f>
        <v>R3年度中増減</v>
      </c>
      <c r="M15" s="700"/>
      <c r="N15" s="700"/>
      <c r="O15" s="700"/>
      <c r="P15" s="700"/>
      <c r="Q15" s="701"/>
      <c r="S15" s="695" t="s">
        <v>449</v>
      </c>
      <c r="T15" s="696"/>
      <c r="U15" s="696"/>
      <c r="V15" s="696"/>
      <c r="W15" s="697"/>
      <c r="X15" s="649"/>
      <c r="Y15" s="689"/>
      <c r="Z15" s="690"/>
      <c r="AA15" s="691"/>
      <c r="AB15" s="691"/>
      <c r="AC15" s="56" t="s">
        <v>450</v>
      </c>
      <c r="AD15" s="656"/>
      <c r="AE15" s="692"/>
      <c r="AF15" s="692"/>
      <c r="AG15" s="692"/>
      <c r="AH15" s="692"/>
      <c r="AI15" s="646"/>
      <c r="AJ15" s="689"/>
      <c r="AK15" s="690"/>
      <c r="AL15" s="691"/>
      <c r="AM15" s="691"/>
      <c r="AN15" s="57" t="s">
        <v>450</v>
      </c>
      <c r="AO15" s="27"/>
    </row>
    <row r="16" spans="1:41" ht="18.75" customHeight="1" x14ac:dyDescent="0.3">
      <c r="A16" s="688" t="s">
        <v>75</v>
      </c>
      <c r="B16" s="643"/>
      <c r="C16" s="643"/>
      <c r="D16" s="643"/>
      <c r="E16" s="643"/>
      <c r="F16" s="693"/>
      <c r="G16" s="694"/>
      <c r="H16" s="694"/>
      <c r="I16" s="694"/>
      <c r="J16" s="694"/>
      <c r="K16" s="114" t="s">
        <v>451</v>
      </c>
      <c r="L16" s="690"/>
      <c r="M16" s="691"/>
      <c r="N16" s="691"/>
      <c r="O16" s="691"/>
      <c r="P16" s="691"/>
      <c r="Q16" s="578" t="s">
        <v>57</v>
      </c>
      <c r="S16" s="695" t="s">
        <v>465</v>
      </c>
      <c r="T16" s="696"/>
      <c r="U16" s="696"/>
      <c r="V16" s="696"/>
      <c r="W16" s="697"/>
      <c r="X16" s="649"/>
      <c r="Y16" s="689"/>
      <c r="Z16" s="690"/>
      <c r="AA16" s="691"/>
      <c r="AB16" s="691"/>
      <c r="AC16" s="56" t="s">
        <v>57</v>
      </c>
      <c r="AD16" s="656"/>
      <c r="AE16" s="692"/>
      <c r="AF16" s="692"/>
      <c r="AG16" s="692"/>
      <c r="AH16" s="692"/>
      <c r="AI16" s="646"/>
      <c r="AJ16" s="689"/>
      <c r="AK16" s="690"/>
      <c r="AL16" s="691"/>
      <c r="AM16" s="691"/>
      <c r="AN16" s="57" t="s">
        <v>57</v>
      </c>
      <c r="AO16" s="27"/>
    </row>
    <row r="17" spans="1:41" ht="18.75" customHeight="1" x14ac:dyDescent="0.3">
      <c r="A17" s="688" t="s">
        <v>175</v>
      </c>
      <c r="B17" s="643"/>
      <c r="C17" s="643"/>
      <c r="D17" s="643"/>
      <c r="E17" s="643"/>
      <c r="F17" s="704"/>
      <c r="G17" s="705"/>
      <c r="H17" s="705"/>
      <c r="I17" s="705"/>
      <c r="J17" s="705"/>
      <c r="K17" s="114" t="s">
        <v>452</v>
      </c>
      <c r="L17" s="690"/>
      <c r="M17" s="691"/>
      <c r="N17" s="691"/>
      <c r="O17" s="691"/>
      <c r="P17" s="691"/>
      <c r="Q17" s="578" t="s">
        <v>452</v>
      </c>
      <c r="S17" s="695" t="s">
        <v>453</v>
      </c>
      <c r="T17" s="696"/>
      <c r="U17" s="696"/>
      <c r="V17" s="696"/>
      <c r="W17" s="697"/>
      <c r="X17" s="649"/>
      <c r="Y17" s="689"/>
      <c r="Z17" s="690"/>
      <c r="AA17" s="691"/>
      <c r="AB17" s="691"/>
      <c r="AC17" s="56" t="s">
        <v>452</v>
      </c>
      <c r="AD17" s="656"/>
      <c r="AE17" s="692"/>
      <c r="AF17" s="692"/>
      <c r="AG17" s="692"/>
      <c r="AH17" s="692"/>
      <c r="AI17" s="646"/>
      <c r="AJ17" s="689"/>
      <c r="AK17" s="690"/>
      <c r="AL17" s="691"/>
      <c r="AM17" s="691"/>
      <c r="AN17" s="57" t="s">
        <v>452</v>
      </c>
      <c r="AO17" s="27"/>
    </row>
    <row r="18" spans="1:41" ht="18.75" customHeight="1" x14ac:dyDescent="0.3">
      <c r="A18" s="688" t="s">
        <v>76</v>
      </c>
      <c r="B18" s="643"/>
      <c r="C18" s="643"/>
      <c r="D18" s="643"/>
      <c r="E18" s="655"/>
      <c r="F18" s="702" t="str">
        <f>IF(SUM(F16:J17) = 0, "", SUM(F16:J17))</f>
        <v/>
      </c>
      <c r="G18" s="703"/>
      <c r="H18" s="703"/>
      <c r="I18" s="703"/>
      <c r="J18" s="703"/>
      <c r="K18" s="119" t="s">
        <v>454</v>
      </c>
      <c r="L18" s="702" t="str">
        <f>IF(SUM(L16:P17) = 0, "", SUM(L16:P17))</f>
        <v/>
      </c>
      <c r="M18" s="703"/>
      <c r="N18" s="703"/>
      <c r="O18" s="703"/>
      <c r="P18" s="703"/>
      <c r="Q18" s="113" t="s">
        <v>454</v>
      </c>
      <c r="S18" s="695" t="s">
        <v>293</v>
      </c>
      <c r="T18" s="696"/>
      <c r="U18" s="696"/>
      <c r="V18" s="696"/>
      <c r="W18" s="697"/>
      <c r="X18" s="649"/>
      <c r="Y18" s="689"/>
      <c r="Z18" s="690"/>
      <c r="AA18" s="691"/>
      <c r="AB18" s="691"/>
      <c r="AC18" s="56" t="s">
        <v>454</v>
      </c>
      <c r="AD18" s="656"/>
      <c r="AE18" s="692"/>
      <c r="AF18" s="692"/>
      <c r="AG18" s="692"/>
      <c r="AH18" s="692"/>
      <c r="AI18" s="646"/>
      <c r="AJ18" s="689"/>
      <c r="AK18" s="690"/>
      <c r="AL18" s="691"/>
      <c r="AM18" s="691"/>
      <c r="AN18" s="57" t="s">
        <v>454</v>
      </c>
      <c r="AO18" s="27"/>
    </row>
    <row r="19" spans="1:41" ht="18.75" customHeight="1" x14ac:dyDescent="0.3">
      <c r="A19" s="676" t="s">
        <v>225</v>
      </c>
      <c r="B19" s="677"/>
      <c r="C19" s="677"/>
      <c r="D19" s="677"/>
      <c r="E19" s="678"/>
      <c r="F19" s="682"/>
      <c r="G19" s="683"/>
      <c r="H19" s="683"/>
      <c r="I19" s="683"/>
      <c r="J19" s="683"/>
      <c r="K19" s="683"/>
      <c r="L19" s="683"/>
      <c r="M19" s="683"/>
      <c r="N19" s="683"/>
      <c r="O19" s="683"/>
      <c r="P19" s="683"/>
      <c r="Q19" s="684"/>
      <c r="S19" s="688" t="s">
        <v>294</v>
      </c>
      <c r="T19" s="643"/>
      <c r="U19" s="643"/>
      <c r="V19" s="643"/>
      <c r="W19" s="655"/>
      <c r="X19" s="649"/>
      <c r="Y19" s="689"/>
      <c r="Z19" s="690"/>
      <c r="AA19" s="691"/>
      <c r="AB19" s="691"/>
      <c r="AC19" s="56" t="s">
        <v>454</v>
      </c>
      <c r="AD19" s="656"/>
      <c r="AE19" s="692"/>
      <c r="AF19" s="692"/>
      <c r="AG19" s="692"/>
      <c r="AH19" s="692"/>
      <c r="AI19" s="646"/>
      <c r="AJ19" s="689"/>
      <c r="AK19" s="690"/>
      <c r="AL19" s="691"/>
      <c r="AM19" s="691"/>
      <c r="AN19" s="57" t="s">
        <v>454</v>
      </c>
      <c r="AO19" s="27"/>
    </row>
    <row r="20" spans="1:41" ht="18.75" customHeight="1" thickBot="1" x14ac:dyDescent="0.35">
      <c r="A20" s="679"/>
      <c r="B20" s="680"/>
      <c r="C20" s="680"/>
      <c r="D20" s="680"/>
      <c r="E20" s="681"/>
      <c r="F20" s="685"/>
      <c r="G20" s="686"/>
      <c r="H20" s="686"/>
      <c r="I20" s="686"/>
      <c r="J20" s="686"/>
      <c r="K20" s="686"/>
      <c r="L20" s="686"/>
      <c r="M20" s="686"/>
      <c r="N20" s="686"/>
      <c r="O20" s="686"/>
      <c r="P20" s="686"/>
      <c r="Q20" s="687"/>
      <c r="S20" s="688" t="s">
        <v>295</v>
      </c>
      <c r="T20" s="643"/>
      <c r="U20" s="643"/>
      <c r="V20" s="643"/>
      <c r="W20" s="655"/>
      <c r="X20" s="649"/>
      <c r="Y20" s="689"/>
      <c r="Z20" s="690"/>
      <c r="AA20" s="691"/>
      <c r="AB20" s="691"/>
      <c r="AC20" s="56" t="s">
        <v>454</v>
      </c>
      <c r="AD20" s="656"/>
      <c r="AE20" s="692"/>
      <c r="AF20" s="692"/>
      <c r="AG20" s="692"/>
      <c r="AH20" s="692"/>
      <c r="AI20" s="646"/>
      <c r="AJ20" s="689"/>
      <c r="AK20" s="690"/>
      <c r="AL20" s="691"/>
      <c r="AM20" s="691"/>
      <c r="AN20" s="57" t="s">
        <v>454</v>
      </c>
      <c r="AO20" s="27"/>
    </row>
    <row r="21" spans="1:41" ht="18.75" customHeight="1" thickBot="1" x14ac:dyDescent="0.35">
      <c r="A21" s="60" t="s">
        <v>455</v>
      </c>
      <c r="B21" s="61"/>
      <c r="C21" s="61"/>
      <c r="D21" s="61"/>
      <c r="E21" s="61"/>
      <c r="F21" s="62"/>
      <c r="G21" s="169"/>
      <c r="H21" s="169"/>
      <c r="I21" s="169"/>
      <c r="J21" s="169"/>
      <c r="K21" s="169"/>
      <c r="L21" s="169"/>
      <c r="M21" s="169"/>
      <c r="N21" s="63"/>
      <c r="O21" s="63"/>
      <c r="P21" s="27"/>
      <c r="Q21" s="27"/>
      <c r="S21" s="688" t="s">
        <v>466</v>
      </c>
      <c r="T21" s="643"/>
      <c r="U21" s="643"/>
      <c r="V21" s="643"/>
      <c r="W21" s="655"/>
      <c r="X21" s="649"/>
      <c r="Y21" s="689"/>
      <c r="Z21" s="690"/>
      <c r="AA21" s="691"/>
      <c r="AB21" s="691"/>
      <c r="AC21" s="56" t="s">
        <v>454</v>
      </c>
      <c r="AD21" s="656"/>
      <c r="AE21" s="692"/>
      <c r="AF21" s="692"/>
      <c r="AG21" s="692"/>
      <c r="AH21" s="692"/>
      <c r="AI21" s="646"/>
      <c r="AJ21" s="689"/>
      <c r="AK21" s="690"/>
      <c r="AL21" s="691"/>
      <c r="AM21" s="691"/>
      <c r="AN21" s="57" t="s">
        <v>454</v>
      </c>
      <c r="AO21" s="27"/>
    </row>
    <row r="22" spans="1:41" ht="18.75" customHeight="1" x14ac:dyDescent="0.3">
      <c r="A22" s="706" t="s">
        <v>249</v>
      </c>
      <c r="B22" s="707"/>
      <c r="C22" s="707"/>
      <c r="D22" s="707"/>
      <c r="E22" s="708"/>
      <c r="F22" s="710"/>
      <c r="G22" s="711"/>
      <c r="H22" s="711"/>
      <c r="I22" s="711"/>
      <c r="J22" s="711"/>
      <c r="K22" s="711"/>
      <c r="L22" s="711"/>
      <c r="M22" s="711"/>
      <c r="N22" s="711"/>
      <c r="O22" s="711"/>
      <c r="P22" s="711"/>
      <c r="Q22" s="714" t="s">
        <v>74</v>
      </c>
      <c r="S22" s="688" t="s">
        <v>32</v>
      </c>
      <c r="T22" s="715"/>
      <c r="U22" s="715"/>
      <c r="V22" s="715"/>
      <c r="W22" s="716"/>
      <c r="X22" s="649"/>
      <c r="Y22" s="689"/>
      <c r="Z22" s="690"/>
      <c r="AA22" s="691"/>
      <c r="AB22" s="691"/>
      <c r="AC22" s="56" t="s">
        <v>456</v>
      </c>
      <c r="AD22" s="656"/>
      <c r="AE22" s="692"/>
      <c r="AF22" s="692"/>
      <c r="AG22" s="692"/>
      <c r="AH22" s="692"/>
      <c r="AI22" s="646"/>
      <c r="AJ22" s="689"/>
      <c r="AK22" s="690"/>
      <c r="AL22" s="691"/>
      <c r="AM22" s="691"/>
      <c r="AN22" s="57" t="s">
        <v>456</v>
      </c>
      <c r="AO22" s="27"/>
    </row>
    <row r="23" spans="1:41" ht="18.75" customHeight="1" x14ac:dyDescent="0.3">
      <c r="A23" s="709"/>
      <c r="B23" s="628"/>
      <c r="C23" s="628"/>
      <c r="D23" s="628"/>
      <c r="E23" s="651"/>
      <c r="F23" s="712"/>
      <c r="G23" s="713"/>
      <c r="H23" s="713"/>
      <c r="I23" s="713"/>
      <c r="J23" s="713"/>
      <c r="K23" s="713"/>
      <c r="L23" s="713"/>
      <c r="M23" s="713"/>
      <c r="N23" s="713"/>
      <c r="O23" s="713"/>
      <c r="P23" s="713"/>
      <c r="Q23" s="637"/>
      <c r="S23" s="688" t="s">
        <v>65</v>
      </c>
      <c r="T23" s="715"/>
      <c r="U23" s="715"/>
      <c r="V23" s="715"/>
      <c r="W23" s="716"/>
      <c r="X23" s="649"/>
      <c r="Y23" s="689"/>
      <c r="Z23" s="690"/>
      <c r="AA23" s="691"/>
      <c r="AB23" s="691"/>
      <c r="AC23" s="56" t="s">
        <v>57</v>
      </c>
      <c r="AD23" s="656"/>
      <c r="AE23" s="692"/>
      <c r="AF23" s="692"/>
      <c r="AG23" s="692"/>
      <c r="AH23" s="692"/>
      <c r="AI23" s="646"/>
      <c r="AJ23" s="689"/>
      <c r="AK23" s="690"/>
      <c r="AL23" s="691"/>
      <c r="AM23" s="691"/>
      <c r="AN23" s="57" t="s">
        <v>57</v>
      </c>
      <c r="AO23" s="27"/>
    </row>
    <row r="24" spans="1:41" ht="18.75" customHeight="1" x14ac:dyDescent="0.3">
      <c r="A24" s="720" t="s">
        <v>910</v>
      </c>
      <c r="B24" s="721"/>
      <c r="C24" s="721"/>
      <c r="D24" s="721"/>
      <c r="E24" s="722"/>
      <c r="F24" s="480"/>
      <c r="G24" s="480"/>
      <c r="H24" s="726"/>
      <c r="I24" s="726" t="s">
        <v>457</v>
      </c>
      <c r="J24" s="726"/>
      <c r="K24" s="480"/>
      <c r="L24" s="480"/>
      <c r="M24" s="480"/>
      <c r="N24" s="480"/>
      <c r="O24" s="726" t="s">
        <v>265</v>
      </c>
      <c r="P24" s="726"/>
      <c r="Q24" s="66"/>
      <c r="S24" s="727" t="s">
        <v>911</v>
      </c>
      <c r="T24" s="728"/>
      <c r="U24" s="728"/>
      <c r="V24" s="728"/>
      <c r="W24" s="729"/>
      <c r="X24" s="649"/>
      <c r="Y24" s="689"/>
      <c r="Z24" s="690"/>
      <c r="AA24" s="691"/>
      <c r="AB24" s="691"/>
      <c r="AC24" s="56" t="s">
        <v>57</v>
      </c>
      <c r="AD24" s="656"/>
      <c r="AE24" s="692"/>
      <c r="AF24" s="692"/>
      <c r="AG24" s="692"/>
      <c r="AH24" s="692"/>
      <c r="AI24" s="646"/>
      <c r="AJ24" s="689"/>
      <c r="AK24" s="690"/>
      <c r="AL24" s="691"/>
      <c r="AM24" s="691"/>
      <c r="AN24" s="57" t="s">
        <v>57</v>
      </c>
      <c r="AO24" s="27"/>
    </row>
    <row r="25" spans="1:41" ht="18.75" customHeight="1" x14ac:dyDescent="0.3">
      <c r="A25" s="723"/>
      <c r="B25" s="724"/>
      <c r="C25" s="724"/>
      <c r="D25" s="724"/>
      <c r="E25" s="725"/>
      <c r="F25" s="67"/>
      <c r="G25" s="67"/>
      <c r="H25" s="627"/>
      <c r="I25" s="627"/>
      <c r="J25" s="627"/>
      <c r="K25" s="67"/>
      <c r="L25" s="67"/>
      <c r="M25" s="67"/>
      <c r="N25" s="67"/>
      <c r="O25" s="627"/>
      <c r="P25" s="627"/>
      <c r="Q25" s="68"/>
      <c r="S25" s="749" t="s">
        <v>912</v>
      </c>
      <c r="T25" s="750"/>
      <c r="U25" s="750"/>
      <c r="V25" s="750"/>
      <c r="W25" s="751"/>
      <c r="X25" s="649"/>
      <c r="Y25" s="689"/>
      <c r="Z25" s="690"/>
      <c r="AA25" s="691"/>
      <c r="AB25" s="691"/>
      <c r="AC25" s="56" t="s">
        <v>57</v>
      </c>
      <c r="AD25" s="656"/>
      <c r="AE25" s="692"/>
      <c r="AF25" s="692"/>
      <c r="AG25" s="692"/>
      <c r="AH25" s="692"/>
      <c r="AI25" s="646"/>
      <c r="AJ25" s="689"/>
      <c r="AK25" s="690"/>
      <c r="AL25" s="691"/>
      <c r="AM25" s="691"/>
      <c r="AN25" s="57" t="s">
        <v>57</v>
      </c>
      <c r="AO25" s="27"/>
    </row>
    <row r="26" spans="1:41" ht="18.75" customHeight="1" x14ac:dyDescent="0.3">
      <c r="A26" s="730" t="s">
        <v>226</v>
      </c>
      <c r="B26" s="731"/>
      <c r="C26" s="731"/>
      <c r="D26" s="731"/>
      <c r="E26" s="732"/>
      <c r="F26" s="457"/>
      <c r="G26" s="457"/>
      <c r="H26" s="733"/>
      <c r="I26" s="733" t="s">
        <v>457</v>
      </c>
      <c r="J26" s="733"/>
      <c r="K26" s="457"/>
      <c r="L26" s="457"/>
      <c r="M26" s="457"/>
      <c r="N26" s="457"/>
      <c r="O26" s="733" t="s">
        <v>265</v>
      </c>
      <c r="P26" s="733"/>
      <c r="Q26" s="72"/>
      <c r="S26" s="735" t="s">
        <v>296</v>
      </c>
      <c r="T26" s="644"/>
      <c r="U26" s="644"/>
      <c r="V26" s="644"/>
      <c r="W26" s="736"/>
      <c r="X26" s="649"/>
      <c r="Y26" s="689"/>
      <c r="Z26" s="690"/>
      <c r="AA26" s="691"/>
      <c r="AB26" s="691"/>
      <c r="AC26" s="56" t="s">
        <v>57</v>
      </c>
      <c r="AD26" s="656"/>
      <c r="AE26" s="692"/>
      <c r="AF26" s="692"/>
      <c r="AG26" s="692"/>
      <c r="AH26" s="692"/>
      <c r="AI26" s="646"/>
      <c r="AJ26" s="689"/>
      <c r="AK26" s="690"/>
      <c r="AL26" s="691"/>
      <c r="AM26" s="691"/>
      <c r="AN26" s="57" t="s">
        <v>57</v>
      </c>
      <c r="AO26" s="27"/>
    </row>
    <row r="27" spans="1:41" ht="18.75" customHeight="1" thickBot="1" x14ac:dyDescent="0.35">
      <c r="A27" s="679"/>
      <c r="B27" s="680"/>
      <c r="C27" s="680"/>
      <c r="D27" s="680"/>
      <c r="E27" s="681"/>
      <c r="F27" s="481"/>
      <c r="G27" s="481"/>
      <c r="H27" s="734"/>
      <c r="I27" s="734"/>
      <c r="J27" s="734"/>
      <c r="K27" s="481"/>
      <c r="L27" s="481"/>
      <c r="M27" s="481"/>
      <c r="N27" s="481"/>
      <c r="O27" s="734"/>
      <c r="P27" s="734"/>
      <c r="Q27" s="75"/>
      <c r="S27" s="717" t="s">
        <v>458</v>
      </c>
      <c r="T27" s="718"/>
      <c r="U27" s="718"/>
      <c r="V27" s="718"/>
      <c r="W27" s="718"/>
      <c r="X27" s="718"/>
      <c r="Y27" s="718"/>
      <c r="Z27" s="718"/>
      <c r="AA27" s="718"/>
      <c r="AB27" s="718"/>
      <c r="AC27" s="719"/>
      <c r="AD27" s="656"/>
      <c r="AE27" s="692"/>
      <c r="AF27" s="692"/>
      <c r="AG27" s="692"/>
      <c r="AH27" s="692"/>
      <c r="AI27" s="646"/>
      <c r="AJ27" s="689"/>
      <c r="AK27" s="690"/>
      <c r="AL27" s="691"/>
      <c r="AM27" s="691"/>
      <c r="AN27" s="57" t="s">
        <v>57</v>
      </c>
      <c r="AO27" s="27"/>
    </row>
    <row r="28" spans="1:41" ht="18.75" customHeight="1" x14ac:dyDescent="0.3">
      <c r="S28" s="737"/>
      <c r="T28" s="642"/>
      <c r="U28" s="642"/>
      <c r="V28" s="642"/>
      <c r="W28" s="738"/>
      <c r="X28" s="649"/>
      <c r="Y28" s="689"/>
      <c r="Z28" s="690"/>
      <c r="AA28" s="691"/>
      <c r="AB28" s="691"/>
      <c r="AC28" s="56" t="s">
        <v>450</v>
      </c>
      <c r="AD28" s="656"/>
      <c r="AE28" s="692"/>
      <c r="AF28" s="692"/>
      <c r="AG28" s="692"/>
      <c r="AH28" s="692"/>
      <c r="AI28" s="646"/>
      <c r="AJ28" s="689"/>
      <c r="AK28" s="690"/>
      <c r="AL28" s="691"/>
      <c r="AM28" s="691"/>
      <c r="AN28" s="57" t="s">
        <v>450</v>
      </c>
      <c r="AO28" s="27"/>
    </row>
    <row r="29" spans="1:41" ht="18.75" customHeight="1" thickBot="1" x14ac:dyDescent="0.35">
      <c r="A29" s="528" t="s">
        <v>459</v>
      </c>
      <c r="B29" s="27"/>
      <c r="C29" s="27"/>
      <c r="D29" s="27"/>
      <c r="E29" s="27"/>
      <c r="F29" s="27"/>
      <c r="G29" s="27"/>
      <c r="H29" s="27"/>
      <c r="I29" s="27"/>
      <c r="J29" s="27"/>
      <c r="K29" s="27"/>
      <c r="L29" s="27"/>
      <c r="M29" s="27"/>
      <c r="N29" s="118"/>
      <c r="O29" s="118"/>
      <c r="P29" s="27"/>
      <c r="Q29" s="27"/>
      <c r="R29" s="27"/>
      <c r="S29" s="737"/>
      <c r="T29" s="642"/>
      <c r="U29" s="642"/>
      <c r="V29" s="642"/>
      <c r="W29" s="738"/>
      <c r="X29" s="649"/>
      <c r="Y29" s="689"/>
      <c r="Z29" s="690"/>
      <c r="AA29" s="691"/>
      <c r="AB29" s="691"/>
      <c r="AC29" s="56" t="s">
        <v>450</v>
      </c>
      <c r="AD29" s="656"/>
      <c r="AE29" s="692"/>
      <c r="AF29" s="692"/>
      <c r="AG29" s="692"/>
      <c r="AH29" s="692"/>
      <c r="AI29" s="646"/>
      <c r="AJ29" s="689"/>
      <c r="AK29" s="690"/>
      <c r="AL29" s="691"/>
      <c r="AM29" s="691"/>
      <c r="AN29" s="57" t="s">
        <v>450</v>
      </c>
      <c r="AO29" s="27"/>
    </row>
    <row r="30" spans="1:41" ht="18.75" customHeight="1" x14ac:dyDescent="0.3">
      <c r="A30" s="658"/>
      <c r="B30" s="659"/>
      <c r="C30" s="659"/>
      <c r="D30" s="659"/>
      <c r="E30" s="660"/>
      <c r="F30" s="661" t="str">
        <f>"R"&amp;表紙・鑑!S3&amp;".3.31現在"</f>
        <v>R4.3.31現在</v>
      </c>
      <c r="G30" s="659"/>
      <c r="H30" s="659"/>
      <c r="I30" s="660"/>
      <c r="J30" s="661" t="str">
        <f>"R"&amp;表紙・鑑!S3-1&amp;"年度中増減"</f>
        <v>R3年度中増減</v>
      </c>
      <c r="K30" s="659"/>
      <c r="L30" s="659"/>
      <c r="M30" s="659"/>
      <c r="N30" s="739" t="s">
        <v>56</v>
      </c>
      <c r="O30" s="739"/>
      <c r="P30" s="739"/>
      <c r="Q30" s="740"/>
      <c r="R30" s="169"/>
      <c r="S30" s="737"/>
      <c r="T30" s="642"/>
      <c r="U30" s="642"/>
      <c r="V30" s="642"/>
      <c r="W30" s="738"/>
      <c r="X30" s="649"/>
      <c r="Y30" s="689"/>
      <c r="Z30" s="690"/>
      <c r="AA30" s="691"/>
      <c r="AB30" s="691"/>
      <c r="AC30" s="56" t="s">
        <v>450</v>
      </c>
      <c r="AD30" s="656"/>
      <c r="AE30" s="692"/>
      <c r="AF30" s="692"/>
      <c r="AG30" s="692"/>
      <c r="AH30" s="692"/>
      <c r="AI30" s="646"/>
      <c r="AJ30" s="689"/>
      <c r="AK30" s="690"/>
      <c r="AL30" s="691"/>
      <c r="AM30" s="691"/>
      <c r="AN30" s="57" t="s">
        <v>451</v>
      </c>
      <c r="AO30" s="27"/>
    </row>
    <row r="31" spans="1:41" ht="18.75" customHeight="1" x14ac:dyDescent="0.3">
      <c r="A31" s="695" t="s">
        <v>77</v>
      </c>
      <c r="B31" s="696"/>
      <c r="C31" s="696"/>
      <c r="D31" s="696"/>
      <c r="E31" s="697"/>
      <c r="F31" s="690"/>
      <c r="G31" s="691"/>
      <c r="H31" s="691"/>
      <c r="I31" s="117" t="s">
        <v>450</v>
      </c>
      <c r="J31" s="690"/>
      <c r="K31" s="691"/>
      <c r="L31" s="691"/>
      <c r="M31" s="117" t="s">
        <v>450</v>
      </c>
      <c r="N31" s="77"/>
      <c r="O31" s="111" t="s">
        <v>460</v>
      </c>
      <c r="P31" s="77"/>
      <c r="Q31" s="435" t="s">
        <v>265</v>
      </c>
      <c r="S31" s="737"/>
      <c r="T31" s="642"/>
      <c r="U31" s="642"/>
      <c r="V31" s="642"/>
      <c r="W31" s="738"/>
      <c r="X31" s="649"/>
      <c r="Y31" s="689"/>
      <c r="Z31" s="690"/>
      <c r="AA31" s="691"/>
      <c r="AB31" s="691"/>
      <c r="AC31" s="56" t="s">
        <v>451</v>
      </c>
      <c r="AD31" s="656"/>
      <c r="AE31" s="692"/>
      <c r="AF31" s="692"/>
      <c r="AG31" s="692"/>
      <c r="AH31" s="692"/>
      <c r="AI31" s="646"/>
      <c r="AJ31" s="689"/>
      <c r="AK31" s="690"/>
      <c r="AL31" s="691"/>
      <c r="AM31" s="691"/>
      <c r="AN31" s="57" t="s">
        <v>461</v>
      </c>
    </row>
    <row r="32" spans="1:41" ht="18.75" customHeight="1" x14ac:dyDescent="0.3">
      <c r="A32" s="695" t="s">
        <v>123</v>
      </c>
      <c r="B32" s="696"/>
      <c r="C32" s="696"/>
      <c r="D32" s="696"/>
      <c r="E32" s="697"/>
      <c r="F32" s="690"/>
      <c r="G32" s="691"/>
      <c r="H32" s="691"/>
      <c r="I32" s="117" t="s">
        <v>57</v>
      </c>
      <c r="J32" s="690"/>
      <c r="K32" s="691"/>
      <c r="L32" s="691"/>
      <c r="M32" s="117" t="s">
        <v>57</v>
      </c>
      <c r="N32" s="77"/>
      <c r="O32" s="111" t="s">
        <v>462</v>
      </c>
      <c r="P32" s="77"/>
      <c r="Q32" s="435" t="s">
        <v>265</v>
      </c>
      <c r="S32" s="737"/>
      <c r="T32" s="642"/>
      <c r="U32" s="642"/>
      <c r="V32" s="642"/>
      <c r="W32" s="738"/>
      <c r="X32" s="649"/>
      <c r="Y32" s="689"/>
      <c r="Z32" s="690"/>
      <c r="AA32" s="691"/>
      <c r="AB32" s="691"/>
      <c r="AC32" s="56" t="s">
        <v>461</v>
      </c>
      <c r="AD32" s="656"/>
      <c r="AE32" s="692"/>
      <c r="AF32" s="692"/>
      <c r="AG32" s="692"/>
      <c r="AH32" s="692"/>
      <c r="AI32" s="646"/>
      <c r="AJ32" s="689"/>
      <c r="AK32" s="690"/>
      <c r="AL32" s="691"/>
      <c r="AM32" s="691"/>
      <c r="AN32" s="57" t="s">
        <v>461</v>
      </c>
    </row>
    <row r="33" spans="1:40" ht="18.75" customHeight="1" thickBot="1" x14ac:dyDescent="0.35">
      <c r="A33" s="695" t="s">
        <v>78</v>
      </c>
      <c r="B33" s="696"/>
      <c r="C33" s="696"/>
      <c r="D33" s="696"/>
      <c r="E33" s="697"/>
      <c r="F33" s="690"/>
      <c r="G33" s="691"/>
      <c r="H33" s="691"/>
      <c r="I33" s="117" t="s">
        <v>461</v>
      </c>
      <c r="J33" s="690"/>
      <c r="K33" s="691"/>
      <c r="L33" s="691"/>
      <c r="M33" s="117" t="s">
        <v>461</v>
      </c>
      <c r="N33" s="77"/>
      <c r="O33" s="111" t="s">
        <v>462</v>
      </c>
      <c r="P33" s="77"/>
      <c r="Q33" s="435" t="s">
        <v>265</v>
      </c>
      <c r="S33" s="752"/>
      <c r="T33" s="753"/>
      <c r="U33" s="753"/>
      <c r="V33" s="753"/>
      <c r="W33" s="754"/>
      <c r="X33" s="755"/>
      <c r="Y33" s="756"/>
      <c r="Z33" s="757"/>
      <c r="AA33" s="758"/>
      <c r="AB33" s="758"/>
      <c r="AC33" s="81" t="s">
        <v>461</v>
      </c>
      <c r="AD33" s="759" t="s">
        <v>76</v>
      </c>
      <c r="AE33" s="665"/>
      <c r="AF33" s="665"/>
      <c r="AG33" s="665"/>
      <c r="AH33" s="665"/>
      <c r="AI33" s="760" t="str">
        <f>IF(SUM(X15:X33,AI15:AJ32) = 0, "", SUM(AI15:AJ32,X15:X33))</f>
        <v/>
      </c>
      <c r="AJ33" s="761"/>
      <c r="AK33" s="741" t="str">
        <f>IF(SUM(Z15:AA33,AK15:AM32)=0,"",SUM(Z15:AA33,AK15:AM32))</f>
        <v/>
      </c>
      <c r="AL33" s="742"/>
      <c r="AM33" s="742"/>
      <c r="AN33" s="82" t="s">
        <v>461</v>
      </c>
    </row>
    <row r="34" spans="1:40" ht="18.75" customHeight="1" thickBot="1" x14ac:dyDescent="0.35">
      <c r="A34" s="743" t="s">
        <v>76</v>
      </c>
      <c r="B34" s="744"/>
      <c r="C34" s="744"/>
      <c r="D34" s="744"/>
      <c r="E34" s="745"/>
      <c r="F34" s="741" t="str">
        <f>IF(SUM(F31:F33) = 0, "", SUM(F31:F33))</f>
        <v/>
      </c>
      <c r="G34" s="742"/>
      <c r="H34" s="742"/>
      <c r="I34" s="121" t="s">
        <v>454</v>
      </c>
      <c r="J34" s="741" t="str">
        <f>IF(SUM(J31:K33) = 0, "", SUM(J31:K33))</f>
        <v/>
      </c>
      <c r="K34" s="742"/>
      <c r="L34" s="742"/>
      <c r="M34" s="121" t="s">
        <v>454</v>
      </c>
      <c r="N34" s="746"/>
      <c r="O34" s="747"/>
      <c r="P34" s="747"/>
      <c r="Q34" s="748"/>
      <c r="S34" s="83" t="s">
        <v>204</v>
      </c>
      <c r="T34" s="528" t="s">
        <v>463</v>
      </c>
      <c r="U34" s="27"/>
      <c r="V34" s="84"/>
      <c r="W34" s="84"/>
      <c r="X34" s="27"/>
      <c r="Y34" s="143"/>
      <c r="Z34" s="143"/>
      <c r="AA34" s="143"/>
      <c r="AB34" s="169"/>
      <c r="AC34" s="169"/>
      <c r="AD34" s="27"/>
      <c r="AE34" s="27"/>
      <c r="AF34" s="54"/>
      <c r="AG34" s="54"/>
      <c r="AH34" s="54"/>
      <c r="AI34" s="54"/>
      <c r="AJ34" s="54"/>
      <c r="AK34" s="84"/>
      <c r="AL34" s="84"/>
      <c r="AM34" s="84"/>
      <c r="AN34" s="27"/>
    </row>
    <row r="35" spans="1:40" ht="18.75" customHeight="1" x14ac:dyDescent="0.3"/>
    <row r="36" spans="1:40" ht="18.75" customHeight="1" x14ac:dyDescent="0.3"/>
    <row r="37" spans="1:40" ht="18.75" customHeight="1" x14ac:dyDescent="0.3"/>
    <row r="38" spans="1:40" ht="18.75" customHeight="1" x14ac:dyDescent="0.3"/>
    <row r="39" spans="1:40" ht="18.75" customHeight="1" x14ac:dyDescent="0.3"/>
    <row r="40" spans="1:40" ht="18.75" customHeight="1" x14ac:dyDescent="0.3"/>
    <row r="41" spans="1:40" ht="18.75" customHeight="1" x14ac:dyDescent="0.3"/>
    <row r="42" spans="1:40" ht="18.75" customHeight="1" x14ac:dyDescent="0.3"/>
    <row r="43" spans="1:40" ht="18.75" customHeight="1" x14ac:dyDescent="0.3"/>
    <row r="44" spans="1:40" ht="18.75" customHeight="1" x14ac:dyDescent="0.3"/>
    <row r="45" spans="1:40" ht="18.75" customHeight="1" x14ac:dyDescent="0.3"/>
    <row r="46" spans="1:40" ht="18.75" customHeight="1" x14ac:dyDescent="0.3"/>
    <row r="47" spans="1:40" ht="18.75" customHeight="1" x14ac:dyDescent="0.3"/>
    <row r="48" spans="1:4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mergeCells count="237">
    <mergeCell ref="AK33:AM33"/>
    <mergeCell ref="A34:E34"/>
    <mergeCell ref="F34:H34"/>
    <mergeCell ref="J34:L34"/>
    <mergeCell ref="N34:Q34"/>
    <mergeCell ref="S25:W25"/>
    <mergeCell ref="X25:Y25"/>
    <mergeCell ref="Z25:AB25"/>
    <mergeCell ref="AI32:AJ32"/>
    <mergeCell ref="AK32:AM32"/>
    <mergeCell ref="A33:E33"/>
    <mergeCell ref="F33:H33"/>
    <mergeCell ref="J33:L33"/>
    <mergeCell ref="S33:W33"/>
    <mergeCell ref="X33:Y33"/>
    <mergeCell ref="Z33:AB33"/>
    <mergeCell ref="AD33:AH33"/>
    <mergeCell ref="AI33:AJ33"/>
    <mergeCell ref="AD31:AH31"/>
    <mergeCell ref="AI31:AJ31"/>
    <mergeCell ref="AK31:AM31"/>
    <mergeCell ref="A32:E32"/>
    <mergeCell ref="F32:H32"/>
    <mergeCell ref="J32:L32"/>
    <mergeCell ref="S32:W32"/>
    <mergeCell ref="X32:Y32"/>
    <mergeCell ref="Z32:AB32"/>
    <mergeCell ref="AD32:AH32"/>
    <mergeCell ref="Z30:AB30"/>
    <mergeCell ref="AD30:AH30"/>
    <mergeCell ref="AI30:AJ30"/>
    <mergeCell ref="AK30:AM30"/>
    <mergeCell ref="A31:E31"/>
    <mergeCell ref="F31:H31"/>
    <mergeCell ref="J31:L31"/>
    <mergeCell ref="S31:W31"/>
    <mergeCell ref="X31:Y31"/>
    <mergeCell ref="Z31:AB31"/>
    <mergeCell ref="A30:E30"/>
    <mergeCell ref="F30:I30"/>
    <mergeCell ref="J30:M30"/>
    <mergeCell ref="N30:Q30"/>
    <mergeCell ref="S30:W30"/>
    <mergeCell ref="X30:Y30"/>
    <mergeCell ref="O26:P27"/>
    <mergeCell ref="S26:W26"/>
    <mergeCell ref="X26:Y26"/>
    <mergeCell ref="S29:W29"/>
    <mergeCell ref="X29:Y29"/>
    <mergeCell ref="Z29:AB29"/>
    <mergeCell ref="AD29:AH29"/>
    <mergeCell ref="AI29:AJ29"/>
    <mergeCell ref="AK29:AM29"/>
    <mergeCell ref="S28:W28"/>
    <mergeCell ref="X28:Y28"/>
    <mergeCell ref="Z28:AB28"/>
    <mergeCell ref="AD28:AH28"/>
    <mergeCell ref="AI28:AJ28"/>
    <mergeCell ref="AK28:AM28"/>
    <mergeCell ref="Z24:AB24"/>
    <mergeCell ref="AD24:AH24"/>
    <mergeCell ref="AI24:AJ24"/>
    <mergeCell ref="AK24:AM24"/>
    <mergeCell ref="S27:AC27"/>
    <mergeCell ref="AD25:AH25"/>
    <mergeCell ref="AI25:AJ25"/>
    <mergeCell ref="AK25:AM25"/>
    <mergeCell ref="A24:E25"/>
    <mergeCell ref="H24:H25"/>
    <mergeCell ref="I24:J25"/>
    <mergeCell ref="O24:P25"/>
    <mergeCell ref="S24:W24"/>
    <mergeCell ref="X24:Y24"/>
    <mergeCell ref="Z26:AB26"/>
    <mergeCell ref="AD26:AH26"/>
    <mergeCell ref="AI26:AJ26"/>
    <mergeCell ref="AK26:AM26"/>
    <mergeCell ref="AD27:AH27"/>
    <mergeCell ref="AI27:AJ27"/>
    <mergeCell ref="AK27:AM27"/>
    <mergeCell ref="A26:E27"/>
    <mergeCell ref="H26:H27"/>
    <mergeCell ref="I26:J27"/>
    <mergeCell ref="AD22:AH22"/>
    <mergeCell ref="AI22:AJ22"/>
    <mergeCell ref="AK22:AM22"/>
    <mergeCell ref="S23:W23"/>
    <mergeCell ref="X23:Y23"/>
    <mergeCell ref="Z23:AB23"/>
    <mergeCell ref="AD23:AH23"/>
    <mergeCell ref="AI23:AJ23"/>
    <mergeCell ref="AK23:AM23"/>
    <mergeCell ref="A22:E23"/>
    <mergeCell ref="F22:P23"/>
    <mergeCell ref="Q22:Q23"/>
    <mergeCell ref="S22:W22"/>
    <mergeCell ref="X22:Y22"/>
    <mergeCell ref="Z22:AB22"/>
    <mergeCell ref="S21:W21"/>
    <mergeCell ref="X21:Y21"/>
    <mergeCell ref="Z21:AB21"/>
    <mergeCell ref="AD21:AH21"/>
    <mergeCell ref="AI21:AJ21"/>
    <mergeCell ref="AK21:AM21"/>
    <mergeCell ref="AI19:AJ19"/>
    <mergeCell ref="AK19:AM19"/>
    <mergeCell ref="S20:W20"/>
    <mergeCell ref="X20:Y20"/>
    <mergeCell ref="Z20:AB20"/>
    <mergeCell ref="AD20:AH20"/>
    <mergeCell ref="AI20:AJ20"/>
    <mergeCell ref="AK20:AM20"/>
    <mergeCell ref="AK17:AM17"/>
    <mergeCell ref="A18:E18"/>
    <mergeCell ref="F18:J18"/>
    <mergeCell ref="L18:P18"/>
    <mergeCell ref="S18:W18"/>
    <mergeCell ref="X18:Y18"/>
    <mergeCell ref="Z18:AB18"/>
    <mergeCell ref="AD18:AH18"/>
    <mergeCell ref="AI18:AJ18"/>
    <mergeCell ref="AK18:AM18"/>
    <mergeCell ref="A17:E17"/>
    <mergeCell ref="F17:J17"/>
    <mergeCell ref="L17:P17"/>
    <mergeCell ref="S17:W17"/>
    <mergeCell ref="X17:Y17"/>
    <mergeCell ref="Z17:AB17"/>
    <mergeCell ref="AD17:AH17"/>
    <mergeCell ref="AI17:AJ17"/>
    <mergeCell ref="A19:E20"/>
    <mergeCell ref="F19:Q20"/>
    <mergeCell ref="S19:W19"/>
    <mergeCell ref="X19:Y19"/>
    <mergeCell ref="Z19:AB19"/>
    <mergeCell ref="AD19:AH19"/>
    <mergeCell ref="AD15:AH15"/>
    <mergeCell ref="AI15:AJ15"/>
    <mergeCell ref="AK15:AM15"/>
    <mergeCell ref="A16:E16"/>
    <mergeCell ref="F16:J16"/>
    <mergeCell ref="L16:P16"/>
    <mergeCell ref="S16:W16"/>
    <mergeCell ref="X16:Y16"/>
    <mergeCell ref="Z16:AB16"/>
    <mergeCell ref="AD16:AH16"/>
    <mergeCell ref="A15:E15"/>
    <mergeCell ref="F15:K15"/>
    <mergeCell ref="L15:Q15"/>
    <mergeCell ref="S15:W15"/>
    <mergeCell ref="X15:Y15"/>
    <mergeCell ref="Z15:AB15"/>
    <mergeCell ref="AI16:AJ16"/>
    <mergeCell ref="AK16:AM16"/>
    <mergeCell ref="S14:W14"/>
    <mergeCell ref="X14:Y14"/>
    <mergeCell ref="Z14:AC14"/>
    <mergeCell ref="AD14:AH14"/>
    <mergeCell ref="AI14:AJ14"/>
    <mergeCell ref="AK14:AN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3"/>
  <conditionalFormatting sqref="H24:H27">
    <cfRule type="expression" dxfId="49"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31:F33 JB31:JB33 SX31:SX33 ACT31:ACT33 AMP31:AMP33 AWL31:AWL33 BGH31:BGH33 BQD31:BQD33 BZZ31:BZZ33 CJV31:CJV33 CTR31:CTR33 DDN31:DDN33 DNJ31:DNJ33 DXF31:DXF33 EHB31:EHB33 EQX31:EQX33 FAT31:FAT33 FKP31:FKP33 FUL31:FUL33 GEH31:GEH33 GOD31:GOD33 GXZ31:GXZ33 HHV31:HHV33 HRR31:HRR33 IBN31:IBN33 ILJ31:ILJ33 IVF31:IVF33 JFB31:JFB33 JOX31:JOX33 JYT31:JYT33 KIP31:KIP33 KSL31:KSL33 LCH31:LCH33 LMD31:LMD33 LVZ31:LVZ33 MFV31:MFV33 MPR31:MPR33 MZN31:MZN33 NJJ31:NJJ33 NTF31:NTF33 ODB31:ODB33 OMX31:OMX33 OWT31:OWT33 PGP31:PGP33 PQL31:PQL33 QAH31:QAH33 QKD31:QKD33 QTZ31:QTZ33 RDV31:RDV33 RNR31:RNR33 RXN31:RXN33 SHJ31:SHJ33 SRF31:SRF33 TBB31:TBB33 TKX31:TKX33 TUT31:TUT33 UEP31:UEP33 UOL31:UOL33 UYH31:UYH33 VID31:VID33 VRZ31:VRZ33 WBV31:WBV33 WLR31:WLR33 WVN31:WVN33 F65567:F65569 JB65567:JB65569 SX65567:SX65569 ACT65567:ACT65569 AMP65567:AMP65569 AWL65567:AWL65569 BGH65567:BGH65569 BQD65567:BQD65569 BZZ65567:BZZ65569 CJV65567:CJV65569 CTR65567:CTR65569 DDN65567:DDN65569 DNJ65567:DNJ65569 DXF65567:DXF65569 EHB65567:EHB65569 EQX65567:EQX65569 FAT65567:FAT65569 FKP65567:FKP65569 FUL65567:FUL65569 GEH65567:GEH65569 GOD65567:GOD65569 GXZ65567:GXZ65569 HHV65567:HHV65569 HRR65567:HRR65569 IBN65567:IBN65569 ILJ65567:ILJ65569 IVF65567:IVF65569 JFB65567:JFB65569 JOX65567:JOX65569 JYT65567:JYT65569 KIP65567:KIP65569 KSL65567:KSL65569 LCH65567:LCH65569 LMD65567:LMD65569 LVZ65567:LVZ65569 MFV65567:MFV65569 MPR65567:MPR65569 MZN65567:MZN65569 NJJ65567:NJJ65569 NTF65567:NTF65569 ODB65567:ODB65569 OMX65567:OMX65569 OWT65567:OWT65569 PGP65567:PGP65569 PQL65567:PQL65569 QAH65567:QAH65569 QKD65567:QKD65569 QTZ65567:QTZ65569 RDV65567:RDV65569 RNR65567:RNR65569 RXN65567:RXN65569 SHJ65567:SHJ65569 SRF65567:SRF65569 TBB65567:TBB65569 TKX65567:TKX65569 TUT65567:TUT65569 UEP65567:UEP65569 UOL65567:UOL65569 UYH65567:UYH65569 VID65567:VID65569 VRZ65567:VRZ65569 WBV65567:WBV65569 WLR65567:WLR65569 WVN65567:WVN65569 F131103:F131105 JB131103:JB131105 SX131103:SX131105 ACT131103:ACT131105 AMP131103:AMP131105 AWL131103:AWL131105 BGH131103:BGH131105 BQD131103:BQD131105 BZZ131103:BZZ131105 CJV131103:CJV131105 CTR131103:CTR131105 DDN131103:DDN131105 DNJ131103:DNJ131105 DXF131103:DXF131105 EHB131103:EHB131105 EQX131103:EQX131105 FAT131103:FAT131105 FKP131103:FKP131105 FUL131103:FUL131105 GEH131103:GEH131105 GOD131103:GOD131105 GXZ131103:GXZ131105 HHV131103:HHV131105 HRR131103:HRR131105 IBN131103:IBN131105 ILJ131103:ILJ131105 IVF131103:IVF131105 JFB131103:JFB131105 JOX131103:JOX131105 JYT131103:JYT131105 KIP131103:KIP131105 KSL131103:KSL131105 LCH131103:LCH131105 LMD131103:LMD131105 LVZ131103:LVZ131105 MFV131103:MFV131105 MPR131103:MPR131105 MZN131103:MZN131105 NJJ131103:NJJ131105 NTF131103:NTF131105 ODB131103:ODB131105 OMX131103:OMX131105 OWT131103:OWT131105 PGP131103:PGP131105 PQL131103:PQL131105 QAH131103:QAH131105 QKD131103:QKD131105 QTZ131103:QTZ131105 RDV131103:RDV131105 RNR131103:RNR131105 RXN131103:RXN131105 SHJ131103:SHJ131105 SRF131103:SRF131105 TBB131103:TBB131105 TKX131103:TKX131105 TUT131103:TUT131105 UEP131103:UEP131105 UOL131103:UOL131105 UYH131103:UYH131105 VID131103:VID131105 VRZ131103:VRZ131105 WBV131103:WBV131105 WLR131103:WLR131105 WVN131103:WVN131105 F196639:F196641 JB196639:JB196641 SX196639:SX196641 ACT196639:ACT196641 AMP196639:AMP196641 AWL196639:AWL196641 BGH196639:BGH196641 BQD196639:BQD196641 BZZ196639:BZZ196641 CJV196639:CJV196641 CTR196639:CTR196641 DDN196639:DDN196641 DNJ196639:DNJ196641 DXF196639:DXF196641 EHB196639:EHB196641 EQX196639:EQX196641 FAT196639:FAT196641 FKP196639:FKP196641 FUL196639:FUL196641 GEH196639:GEH196641 GOD196639:GOD196641 GXZ196639:GXZ196641 HHV196639:HHV196641 HRR196639:HRR196641 IBN196639:IBN196641 ILJ196639:ILJ196641 IVF196639:IVF196641 JFB196639:JFB196641 JOX196639:JOX196641 JYT196639:JYT196641 KIP196639:KIP196641 KSL196639:KSL196641 LCH196639:LCH196641 LMD196639:LMD196641 LVZ196639:LVZ196641 MFV196639:MFV196641 MPR196639:MPR196641 MZN196639:MZN196641 NJJ196639:NJJ196641 NTF196639:NTF196641 ODB196639:ODB196641 OMX196639:OMX196641 OWT196639:OWT196641 PGP196639:PGP196641 PQL196639:PQL196641 QAH196639:QAH196641 QKD196639:QKD196641 QTZ196639:QTZ196641 RDV196639:RDV196641 RNR196639:RNR196641 RXN196639:RXN196641 SHJ196639:SHJ196641 SRF196639:SRF196641 TBB196639:TBB196641 TKX196639:TKX196641 TUT196639:TUT196641 UEP196639:UEP196641 UOL196639:UOL196641 UYH196639:UYH196641 VID196639:VID196641 VRZ196639:VRZ196641 WBV196639:WBV196641 WLR196639:WLR196641 WVN196639:WVN196641 F262175:F262177 JB262175:JB262177 SX262175:SX262177 ACT262175:ACT262177 AMP262175:AMP262177 AWL262175:AWL262177 BGH262175:BGH262177 BQD262175:BQD262177 BZZ262175:BZZ262177 CJV262175:CJV262177 CTR262175:CTR262177 DDN262175:DDN262177 DNJ262175:DNJ262177 DXF262175:DXF262177 EHB262175:EHB262177 EQX262175:EQX262177 FAT262175:FAT262177 FKP262175:FKP262177 FUL262175:FUL262177 GEH262175:GEH262177 GOD262175:GOD262177 GXZ262175:GXZ262177 HHV262175:HHV262177 HRR262175:HRR262177 IBN262175:IBN262177 ILJ262175:ILJ262177 IVF262175:IVF262177 JFB262175:JFB262177 JOX262175:JOX262177 JYT262175:JYT262177 KIP262175:KIP262177 KSL262175:KSL262177 LCH262175:LCH262177 LMD262175:LMD262177 LVZ262175:LVZ262177 MFV262175:MFV262177 MPR262175:MPR262177 MZN262175:MZN262177 NJJ262175:NJJ262177 NTF262175:NTF262177 ODB262175:ODB262177 OMX262175:OMX262177 OWT262175:OWT262177 PGP262175:PGP262177 PQL262175:PQL262177 QAH262175:QAH262177 QKD262175:QKD262177 QTZ262175:QTZ262177 RDV262175:RDV262177 RNR262175:RNR262177 RXN262175:RXN262177 SHJ262175:SHJ262177 SRF262175:SRF262177 TBB262175:TBB262177 TKX262175:TKX262177 TUT262175:TUT262177 UEP262175:UEP262177 UOL262175:UOL262177 UYH262175:UYH262177 VID262175:VID262177 VRZ262175:VRZ262177 WBV262175:WBV262177 WLR262175:WLR262177 WVN262175:WVN262177 F327711:F327713 JB327711:JB327713 SX327711:SX327713 ACT327711:ACT327713 AMP327711:AMP327713 AWL327711:AWL327713 BGH327711:BGH327713 BQD327711:BQD327713 BZZ327711:BZZ327713 CJV327711:CJV327713 CTR327711:CTR327713 DDN327711:DDN327713 DNJ327711:DNJ327713 DXF327711:DXF327713 EHB327711:EHB327713 EQX327711:EQX327713 FAT327711:FAT327713 FKP327711:FKP327713 FUL327711:FUL327713 GEH327711:GEH327713 GOD327711:GOD327713 GXZ327711:GXZ327713 HHV327711:HHV327713 HRR327711:HRR327713 IBN327711:IBN327713 ILJ327711:ILJ327713 IVF327711:IVF327713 JFB327711:JFB327713 JOX327711:JOX327713 JYT327711:JYT327713 KIP327711:KIP327713 KSL327711:KSL327713 LCH327711:LCH327713 LMD327711:LMD327713 LVZ327711:LVZ327713 MFV327711:MFV327713 MPR327711:MPR327713 MZN327711:MZN327713 NJJ327711:NJJ327713 NTF327711:NTF327713 ODB327711:ODB327713 OMX327711:OMX327713 OWT327711:OWT327713 PGP327711:PGP327713 PQL327711:PQL327713 QAH327711:QAH327713 QKD327711:QKD327713 QTZ327711:QTZ327713 RDV327711:RDV327713 RNR327711:RNR327713 RXN327711:RXN327713 SHJ327711:SHJ327713 SRF327711:SRF327713 TBB327711:TBB327713 TKX327711:TKX327713 TUT327711:TUT327713 UEP327711:UEP327713 UOL327711:UOL327713 UYH327711:UYH327713 VID327711:VID327713 VRZ327711:VRZ327713 WBV327711:WBV327713 WLR327711:WLR327713 WVN327711:WVN327713 F393247:F393249 JB393247:JB393249 SX393247:SX393249 ACT393247:ACT393249 AMP393247:AMP393249 AWL393247:AWL393249 BGH393247:BGH393249 BQD393247:BQD393249 BZZ393247:BZZ393249 CJV393247:CJV393249 CTR393247:CTR393249 DDN393247:DDN393249 DNJ393247:DNJ393249 DXF393247:DXF393249 EHB393247:EHB393249 EQX393247:EQX393249 FAT393247:FAT393249 FKP393247:FKP393249 FUL393247:FUL393249 GEH393247:GEH393249 GOD393247:GOD393249 GXZ393247:GXZ393249 HHV393247:HHV393249 HRR393247:HRR393249 IBN393247:IBN393249 ILJ393247:ILJ393249 IVF393247:IVF393249 JFB393247:JFB393249 JOX393247:JOX393249 JYT393247:JYT393249 KIP393247:KIP393249 KSL393247:KSL393249 LCH393247:LCH393249 LMD393247:LMD393249 LVZ393247:LVZ393249 MFV393247:MFV393249 MPR393247:MPR393249 MZN393247:MZN393249 NJJ393247:NJJ393249 NTF393247:NTF393249 ODB393247:ODB393249 OMX393247:OMX393249 OWT393247:OWT393249 PGP393247:PGP393249 PQL393247:PQL393249 QAH393247:QAH393249 QKD393247:QKD393249 QTZ393247:QTZ393249 RDV393247:RDV393249 RNR393247:RNR393249 RXN393247:RXN393249 SHJ393247:SHJ393249 SRF393247:SRF393249 TBB393247:TBB393249 TKX393247:TKX393249 TUT393247:TUT393249 UEP393247:UEP393249 UOL393247:UOL393249 UYH393247:UYH393249 VID393247:VID393249 VRZ393247:VRZ393249 WBV393247:WBV393249 WLR393247:WLR393249 WVN393247:WVN393249 F458783:F458785 JB458783:JB458785 SX458783:SX458785 ACT458783:ACT458785 AMP458783:AMP458785 AWL458783:AWL458785 BGH458783:BGH458785 BQD458783:BQD458785 BZZ458783:BZZ458785 CJV458783:CJV458785 CTR458783:CTR458785 DDN458783:DDN458785 DNJ458783:DNJ458785 DXF458783:DXF458785 EHB458783:EHB458785 EQX458783:EQX458785 FAT458783:FAT458785 FKP458783:FKP458785 FUL458783:FUL458785 GEH458783:GEH458785 GOD458783:GOD458785 GXZ458783:GXZ458785 HHV458783:HHV458785 HRR458783:HRR458785 IBN458783:IBN458785 ILJ458783:ILJ458785 IVF458783:IVF458785 JFB458783:JFB458785 JOX458783:JOX458785 JYT458783:JYT458785 KIP458783:KIP458785 KSL458783:KSL458785 LCH458783:LCH458785 LMD458783:LMD458785 LVZ458783:LVZ458785 MFV458783:MFV458785 MPR458783:MPR458785 MZN458783:MZN458785 NJJ458783:NJJ458785 NTF458783:NTF458785 ODB458783:ODB458785 OMX458783:OMX458785 OWT458783:OWT458785 PGP458783:PGP458785 PQL458783:PQL458785 QAH458783:QAH458785 QKD458783:QKD458785 QTZ458783:QTZ458785 RDV458783:RDV458785 RNR458783:RNR458785 RXN458783:RXN458785 SHJ458783:SHJ458785 SRF458783:SRF458785 TBB458783:TBB458785 TKX458783:TKX458785 TUT458783:TUT458785 UEP458783:UEP458785 UOL458783:UOL458785 UYH458783:UYH458785 VID458783:VID458785 VRZ458783:VRZ458785 WBV458783:WBV458785 WLR458783:WLR458785 WVN458783:WVN458785 F524319:F524321 JB524319:JB524321 SX524319:SX524321 ACT524319:ACT524321 AMP524319:AMP524321 AWL524319:AWL524321 BGH524319:BGH524321 BQD524319:BQD524321 BZZ524319:BZZ524321 CJV524319:CJV524321 CTR524319:CTR524321 DDN524319:DDN524321 DNJ524319:DNJ524321 DXF524319:DXF524321 EHB524319:EHB524321 EQX524319:EQX524321 FAT524319:FAT524321 FKP524319:FKP524321 FUL524319:FUL524321 GEH524319:GEH524321 GOD524319:GOD524321 GXZ524319:GXZ524321 HHV524319:HHV524321 HRR524319:HRR524321 IBN524319:IBN524321 ILJ524319:ILJ524321 IVF524319:IVF524321 JFB524319:JFB524321 JOX524319:JOX524321 JYT524319:JYT524321 KIP524319:KIP524321 KSL524319:KSL524321 LCH524319:LCH524321 LMD524319:LMD524321 LVZ524319:LVZ524321 MFV524319:MFV524321 MPR524319:MPR524321 MZN524319:MZN524321 NJJ524319:NJJ524321 NTF524319:NTF524321 ODB524319:ODB524321 OMX524319:OMX524321 OWT524319:OWT524321 PGP524319:PGP524321 PQL524319:PQL524321 QAH524319:QAH524321 QKD524319:QKD524321 QTZ524319:QTZ524321 RDV524319:RDV524321 RNR524319:RNR524321 RXN524319:RXN524321 SHJ524319:SHJ524321 SRF524319:SRF524321 TBB524319:TBB524321 TKX524319:TKX524321 TUT524319:TUT524321 UEP524319:UEP524321 UOL524319:UOL524321 UYH524319:UYH524321 VID524319:VID524321 VRZ524319:VRZ524321 WBV524319:WBV524321 WLR524319:WLR524321 WVN524319:WVN524321 F589855:F589857 JB589855:JB589857 SX589855:SX589857 ACT589855:ACT589857 AMP589855:AMP589857 AWL589855:AWL589857 BGH589855:BGH589857 BQD589855:BQD589857 BZZ589855:BZZ589857 CJV589855:CJV589857 CTR589855:CTR589857 DDN589855:DDN589857 DNJ589855:DNJ589857 DXF589855:DXF589857 EHB589855:EHB589857 EQX589855:EQX589857 FAT589855:FAT589857 FKP589855:FKP589857 FUL589855:FUL589857 GEH589855:GEH589857 GOD589855:GOD589857 GXZ589855:GXZ589857 HHV589855:HHV589857 HRR589855:HRR589857 IBN589855:IBN589857 ILJ589855:ILJ589857 IVF589855:IVF589857 JFB589855:JFB589857 JOX589855:JOX589857 JYT589855:JYT589857 KIP589855:KIP589857 KSL589855:KSL589857 LCH589855:LCH589857 LMD589855:LMD589857 LVZ589855:LVZ589857 MFV589855:MFV589857 MPR589855:MPR589857 MZN589855:MZN589857 NJJ589855:NJJ589857 NTF589855:NTF589857 ODB589855:ODB589857 OMX589855:OMX589857 OWT589855:OWT589857 PGP589855:PGP589857 PQL589855:PQL589857 QAH589855:QAH589857 QKD589855:QKD589857 QTZ589855:QTZ589857 RDV589855:RDV589857 RNR589855:RNR589857 RXN589855:RXN589857 SHJ589855:SHJ589857 SRF589855:SRF589857 TBB589855:TBB589857 TKX589855:TKX589857 TUT589855:TUT589857 UEP589855:UEP589857 UOL589855:UOL589857 UYH589855:UYH589857 VID589855:VID589857 VRZ589855:VRZ589857 WBV589855:WBV589857 WLR589855:WLR589857 WVN589855:WVN589857 F655391:F655393 JB655391:JB655393 SX655391:SX655393 ACT655391:ACT655393 AMP655391:AMP655393 AWL655391:AWL655393 BGH655391:BGH655393 BQD655391:BQD655393 BZZ655391:BZZ655393 CJV655391:CJV655393 CTR655391:CTR655393 DDN655391:DDN655393 DNJ655391:DNJ655393 DXF655391:DXF655393 EHB655391:EHB655393 EQX655391:EQX655393 FAT655391:FAT655393 FKP655391:FKP655393 FUL655391:FUL655393 GEH655391:GEH655393 GOD655391:GOD655393 GXZ655391:GXZ655393 HHV655391:HHV655393 HRR655391:HRR655393 IBN655391:IBN655393 ILJ655391:ILJ655393 IVF655391:IVF655393 JFB655391:JFB655393 JOX655391:JOX655393 JYT655391:JYT655393 KIP655391:KIP655393 KSL655391:KSL655393 LCH655391:LCH655393 LMD655391:LMD655393 LVZ655391:LVZ655393 MFV655391:MFV655393 MPR655391:MPR655393 MZN655391:MZN655393 NJJ655391:NJJ655393 NTF655391:NTF655393 ODB655391:ODB655393 OMX655391:OMX655393 OWT655391:OWT655393 PGP655391:PGP655393 PQL655391:PQL655393 QAH655391:QAH655393 QKD655391:QKD655393 QTZ655391:QTZ655393 RDV655391:RDV655393 RNR655391:RNR655393 RXN655391:RXN655393 SHJ655391:SHJ655393 SRF655391:SRF655393 TBB655391:TBB655393 TKX655391:TKX655393 TUT655391:TUT655393 UEP655391:UEP655393 UOL655391:UOL655393 UYH655391:UYH655393 VID655391:VID655393 VRZ655391:VRZ655393 WBV655391:WBV655393 WLR655391:WLR655393 WVN655391:WVN655393 F720927:F720929 JB720927:JB720929 SX720927:SX720929 ACT720927:ACT720929 AMP720927:AMP720929 AWL720927:AWL720929 BGH720927:BGH720929 BQD720927:BQD720929 BZZ720927:BZZ720929 CJV720927:CJV720929 CTR720927:CTR720929 DDN720927:DDN720929 DNJ720927:DNJ720929 DXF720927:DXF720929 EHB720927:EHB720929 EQX720927:EQX720929 FAT720927:FAT720929 FKP720927:FKP720929 FUL720927:FUL720929 GEH720927:GEH720929 GOD720927:GOD720929 GXZ720927:GXZ720929 HHV720927:HHV720929 HRR720927:HRR720929 IBN720927:IBN720929 ILJ720927:ILJ720929 IVF720927:IVF720929 JFB720927:JFB720929 JOX720927:JOX720929 JYT720927:JYT720929 KIP720927:KIP720929 KSL720927:KSL720929 LCH720927:LCH720929 LMD720927:LMD720929 LVZ720927:LVZ720929 MFV720927:MFV720929 MPR720927:MPR720929 MZN720927:MZN720929 NJJ720927:NJJ720929 NTF720927:NTF720929 ODB720927:ODB720929 OMX720927:OMX720929 OWT720927:OWT720929 PGP720927:PGP720929 PQL720927:PQL720929 QAH720927:QAH720929 QKD720927:QKD720929 QTZ720927:QTZ720929 RDV720927:RDV720929 RNR720927:RNR720929 RXN720927:RXN720929 SHJ720927:SHJ720929 SRF720927:SRF720929 TBB720927:TBB720929 TKX720927:TKX720929 TUT720927:TUT720929 UEP720927:UEP720929 UOL720927:UOL720929 UYH720927:UYH720929 VID720927:VID720929 VRZ720927:VRZ720929 WBV720927:WBV720929 WLR720927:WLR720929 WVN720927:WVN720929 F786463:F786465 JB786463:JB786465 SX786463:SX786465 ACT786463:ACT786465 AMP786463:AMP786465 AWL786463:AWL786465 BGH786463:BGH786465 BQD786463:BQD786465 BZZ786463:BZZ786465 CJV786463:CJV786465 CTR786463:CTR786465 DDN786463:DDN786465 DNJ786463:DNJ786465 DXF786463:DXF786465 EHB786463:EHB786465 EQX786463:EQX786465 FAT786463:FAT786465 FKP786463:FKP786465 FUL786463:FUL786465 GEH786463:GEH786465 GOD786463:GOD786465 GXZ786463:GXZ786465 HHV786463:HHV786465 HRR786463:HRR786465 IBN786463:IBN786465 ILJ786463:ILJ786465 IVF786463:IVF786465 JFB786463:JFB786465 JOX786463:JOX786465 JYT786463:JYT786465 KIP786463:KIP786465 KSL786463:KSL786465 LCH786463:LCH786465 LMD786463:LMD786465 LVZ786463:LVZ786465 MFV786463:MFV786465 MPR786463:MPR786465 MZN786463:MZN786465 NJJ786463:NJJ786465 NTF786463:NTF786465 ODB786463:ODB786465 OMX786463:OMX786465 OWT786463:OWT786465 PGP786463:PGP786465 PQL786463:PQL786465 QAH786463:QAH786465 QKD786463:QKD786465 QTZ786463:QTZ786465 RDV786463:RDV786465 RNR786463:RNR786465 RXN786463:RXN786465 SHJ786463:SHJ786465 SRF786463:SRF786465 TBB786463:TBB786465 TKX786463:TKX786465 TUT786463:TUT786465 UEP786463:UEP786465 UOL786463:UOL786465 UYH786463:UYH786465 VID786463:VID786465 VRZ786463:VRZ786465 WBV786463:WBV786465 WLR786463:WLR786465 WVN786463:WVN786465 F851999:F852001 JB851999:JB852001 SX851999:SX852001 ACT851999:ACT852001 AMP851999:AMP852001 AWL851999:AWL852001 BGH851999:BGH852001 BQD851999:BQD852001 BZZ851999:BZZ852001 CJV851999:CJV852001 CTR851999:CTR852001 DDN851999:DDN852001 DNJ851999:DNJ852001 DXF851999:DXF852001 EHB851999:EHB852001 EQX851999:EQX852001 FAT851999:FAT852001 FKP851999:FKP852001 FUL851999:FUL852001 GEH851999:GEH852001 GOD851999:GOD852001 GXZ851999:GXZ852001 HHV851999:HHV852001 HRR851999:HRR852001 IBN851999:IBN852001 ILJ851999:ILJ852001 IVF851999:IVF852001 JFB851999:JFB852001 JOX851999:JOX852001 JYT851999:JYT852001 KIP851999:KIP852001 KSL851999:KSL852001 LCH851999:LCH852001 LMD851999:LMD852001 LVZ851999:LVZ852001 MFV851999:MFV852001 MPR851999:MPR852001 MZN851999:MZN852001 NJJ851999:NJJ852001 NTF851999:NTF852001 ODB851999:ODB852001 OMX851999:OMX852001 OWT851999:OWT852001 PGP851999:PGP852001 PQL851999:PQL852001 QAH851999:QAH852001 QKD851999:QKD852001 QTZ851999:QTZ852001 RDV851999:RDV852001 RNR851999:RNR852001 RXN851999:RXN852001 SHJ851999:SHJ852001 SRF851999:SRF852001 TBB851999:TBB852001 TKX851999:TKX852001 TUT851999:TUT852001 UEP851999:UEP852001 UOL851999:UOL852001 UYH851999:UYH852001 VID851999:VID852001 VRZ851999:VRZ852001 WBV851999:WBV852001 WLR851999:WLR852001 WVN851999:WVN852001 F917535:F917537 JB917535:JB917537 SX917535:SX917537 ACT917535:ACT917537 AMP917535:AMP917537 AWL917535:AWL917537 BGH917535:BGH917537 BQD917535:BQD917537 BZZ917535:BZZ917537 CJV917535:CJV917537 CTR917535:CTR917537 DDN917535:DDN917537 DNJ917535:DNJ917537 DXF917535:DXF917537 EHB917535:EHB917537 EQX917535:EQX917537 FAT917535:FAT917537 FKP917535:FKP917537 FUL917535:FUL917537 GEH917535:GEH917537 GOD917535:GOD917537 GXZ917535:GXZ917537 HHV917535:HHV917537 HRR917535:HRR917537 IBN917535:IBN917537 ILJ917535:ILJ917537 IVF917535:IVF917537 JFB917535:JFB917537 JOX917535:JOX917537 JYT917535:JYT917537 KIP917535:KIP917537 KSL917535:KSL917537 LCH917535:LCH917537 LMD917535:LMD917537 LVZ917535:LVZ917537 MFV917535:MFV917537 MPR917535:MPR917537 MZN917535:MZN917537 NJJ917535:NJJ917537 NTF917535:NTF917537 ODB917535:ODB917537 OMX917535:OMX917537 OWT917535:OWT917537 PGP917535:PGP917537 PQL917535:PQL917537 QAH917535:QAH917537 QKD917535:QKD917537 QTZ917535:QTZ917537 RDV917535:RDV917537 RNR917535:RNR917537 RXN917535:RXN917537 SHJ917535:SHJ917537 SRF917535:SRF917537 TBB917535:TBB917537 TKX917535:TKX917537 TUT917535:TUT917537 UEP917535:UEP917537 UOL917535:UOL917537 UYH917535:UYH917537 VID917535:VID917537 VRZ917535:VRZ917537 WBV917535:WBV917537 WLR917535:WLR917537 WVN917535:WVN917537 F983071:F983073 JB983071:JB983073 SX983071:SX983073 ACT983071:ACT983073 AMP983071:AMP983073 AWL983071:AWL983073 BGH983071:BGH983073 BQD983071:BQD983073 BZZ983071:BZZ983073 CJV983071:CJV983073 CTR983071:CTR983073 DDN983071:DDN983073 DNJ983071:DNJ983073 DXF983071:DXF983073 EHB983071:EHB983073 EQX983071:EQX983073 FAT983071:FAT983073 FKP983071:FKP983073 FUL983071:FUL983073 GEH983071:GEH983073 GOD983071:GOD983073 GXZ983071:GXZ983073 HHV983071:HHV983073 HRR983071:HRR983073 IBN983071:IBN983073 ILJ983071:ILJ983073 IVF983071:IVF983073 JFB983071:JFB983073 JOX983071:JOX983073 JYT983071:JYT983073 KIP983071:KIP983073 KSL983071:KSL983073 LCH983071:LCH983073 LMD983071:LMD983073 LVZ983071:LVZ983073 MFV983071:MFV983073 MPR983071:MPR983073 MZN983071:MZN983073 NJJ983071:NJJ983073 NTF983071:NTF983073 ODB983071:ODB983073 OMX983071:OMX983073 OWT983071:OWT983073 PGP983071:PGP983073 PQL983071:PQL983073 QAH983071:QAH983073 QKD983071:QKD983073 QTZ983071:QTZ983073 RDV983071:RDV983073 RNR983071:RNR983073 RXN983071:RXN983073 SHJ983071:SHJ983073 SRF983071:SRF983073 TBB983071:TBB983073 TKX983071:TKX983073 TUT983071:TUT983073 UEP983071:UEP983073 UOL983071:UOL983073 UYH983071:UYH983073 VID983071:VID983073 VRZ983071:VRZ983073 WBV983071:WBV983073 WLR983071:WLR983073 WVN983071:WVN983073 AK15:AK32 KG15:KG32 UC15:UC32 ADY15:ADY32 ANU15:ANU32 AXQ15:AXQ32 BHM15:BHM32 BRI15:BRI32 CBE15:CBE32 CLA15:CLA32 CUW15:CUW32 DES15:DES32 DOO15:DOO32 DYK15:DYK32 EIG15:EIG32 ESC15:ESC32 FBY15:FBY32 FLU15:FLU32 FVQ15:FVQ32 GFM15:GFM32 GPI15:GPI32 GZE15:GZE32 HJA15:HJA32 HSW15:HSW32 ICS15:ICS32 IMO15:IMO32 IWK15:IWK32 JGG15:JGG32 JQC15:JQC32 JZY15:JZY32 KJU15:KJU32 KTQ15:KTQ32 LDM15:LDM32 LNI15:LNI32 LXE15:LXE32 MHA15:MHA32 MQW15:MQW32 NAS15:NAS32 NKO15:NKO32 NUK15:NUK32 OEG15:OEG32 OOC15:OOC32 OXY15:OXY32 PHU15:PHU32 PRQ15:PRQ32 QBM15:QBM32 QLI15:QLI32 QVE15:QVE32 RFA15:RFA32 ROW15:ROW32 RYS15:RYS32 SIO15:SIO32 SSK15:SSK32 TCG15:TCG32 TMC15:TMC32 TVY15:TVY32 UFU15:UFU32 UPQ15:UPQ32 UZM15:UZM32 VJI15:VJI32 VTE15:VTE32 WDA15:WDA32 WMW15:WMW32 WWS15:WWS32 AK65551:AK65568 KG65551:KG65568 UC65551:UC65568 ADY65551:ADY65568 ANU65551:ANU65568 AXQ65551:AXQ65568 BHM65551:BHM65568 BRI65551:BRI65568 CBE65551:CBE65568 CLA65551:CLA65568 CUW65551:CUW65568 DES65551:DES65568 DOO65551:DOO65568 DYK65551:DYK65568 EIG65551:EIG65568 ESC65551:ESC65568 FBY65551:FBY65568 FLU65551:FLU65568 FVQ65551:FVQ65568 GFM65551:GFM65568 GPI65551:GPI65568 GZE65551:GZE65568 HJA65551:HJA65568 HSW65551:HSW65568 ICS65551:ICS65568 IMO65551:IMO65568 IWK65551:IWK65568 JGG65551:JGG65568 JQC65551:JQC65568 JZY65551:JZY65568 KJU65551:KJU65568 KTQ65551:KTQ65568 LDM65551:LDM65568 LNI65551:LNI65568 LXE65551:LXE65568 MHA65551:MHA65568 MQW65551:MQW65568 NAS65551:NAS65568 NKO65551:NKO65568 NUK65551:NUK65568 OEG65551:OEG65568 OOC65551:OOC65568 OXY65551:OXY65568 PHU65551:PHU65568 PRQ65551:PRQ65568 QBM65551:QBM65568 QLI65551:QLI65568 QVE65551:QVE65568 RFA65551:RFA65568 ROW65551:ROW65568 RYS65551:RYS65568 SIO65551:SIO65568 SSK65551:SSK65568 TCG65551:TCG65568 TMC65551:TMC65568 TVY65551:TVY65568 UFU65551:UFU65568 UPQ65551:UPQ65568 UZM65551:UZM65568 VJI65551:VJI65568 VTE65551:VTE65568 WDA65551:WDA65568 WMW65551:WMW65568 WWS65551:WWS65568 AK131087:AK131104 KG131087:KG131104 UC131087:UC131104 ADY131087:ADY131104 ANU131087:ANU131104 AXQ131087:AXQ131104 BHM131087:BHM131104 BRI131087:BRI131104 CBE131087:CBE131104 CLA131087:CLA131104 CUW131087:CUW131104 DES131087:DES131104 DOO131087:DOO131104 DYK131087:DYK131104 EIG131087:EIG131104 ESC131087:ESC131104 FBY131087:FBY131104 FLU131087:FLU131104 FVQ131087:FVQ131104 GFM131087:GFM131104 GPI131087:GPI131104 GZE131087:GZE131104 HJA131087:HJA131104 HSW131087:HSW131104 ICS131087:ICS131104 IMO131087:IMO131104 IWK131087:IWK131104 JGG131087:JGG131104 JQC131087:JQC131104 JZY131087:JZY131104 KJU131087:KJU131104 KTQ131087:KTQ131104 LDM131087:LDM131104 LNI131087:LNI131104 LXE131087:LXE131104 MHA131087:MHA131104 MQW131087:MQW131104 NAS131087:NAS131104 NKO131087:NKO131104 NUK131087:NUK131104 OEG131087:OEG131104 OOC131087:OOC131104 OXY131087:OXY131104 PHU131087:PHU131104 PRQ131087:PRQ131104 QBM131087:QBM131104 QLI131087:QLI131104 QVE131087:QVE131104 RFA131087:RFA131104 ROW131087:ROW131104 RYS131087:RYS131104 SIO131087:SIO131104 SSK131087:SSK131104 TCG131087:TCG131104 TMC131087:TMC131104 TVY131087:TVY131104 UFU131087:UFU131104 UPQ131087:UPQ131104 UZM131087:UZM131104 VJI131087:VJI131104 VTE131087:VTE131104 WDA131087:WDA131104 WMW131087:WMW131104 WWS131087:WWS131104 AK196623:AK196640 KG196623:KG196640 UC196623:UC196640 ADY196623:ADY196640 ANU196623:ANU196640 AXQ196623:AXQ196640 BHM196623:BHM196640 BRI196623:BRI196640 CBE196623:CBE196640 CLA196623:CLA196640 CUW196623:CUW196640 DES196623:DES196640 DOO196623:DOO196640 DYK196623:DYK196640 EIG196623:EIG196640 ESC196623:ESC196640 FBY196623:FBY196640 FLU196623:FLU196640 FVQ196623:FVQ196640 GFM196623:GFM196640 GPI196623:GPI196640 GZE196623:GZE196640 HJA196623:HJA196640 HSW196623:HSW196640 ICS196623:ICS196640 IMO196623:IMO196640 IWK196623:IWK196640 JGG196623:JGG196640 JQC196623:JQC196640 JZY196623:JZY196640 KJU196623:KJU196640 KTQ196623:KTQ196640 LDM196623:LDM196640 LNI196623:LNI196640 LXE196623:LXE196640 MHA196623:MHA196640 MQW196623:MQW196640 NAS196623:NAS196640 NKO196623:NKO196640 NUK196623:NUK196640 OEG196623:OEG196640 OOC196623:OOC196640 OXY196623:OXY196640 PHU196623:PHU196640 PRQ196623:PRQ196640 QBM196623:QBM196640 QLI196623:QLI196640 QVE196623:QVE196640 RFA196623:RFA196640 ROW196623:ROW196640 RYS196623:RYS196640 SIO196623:SIO196640 SSK196623:SSK196640 TCG196623:TCG196640 TMC196623:TMC196640 TVY196623:TVY196640 UFU196623:UFU196640 UPQ196623:UPQ196640 UZM196623:UZM196640 VJI196623:VJI196640 VTE196623:VTE196640 WDA196623:WDA196640 WMW196623:WMW196640 WWS196623:WWS196640 AK262159:AK262176 KG262159:KG262176 UC262159:UC262176 ADY262159:ADY262176 ANU262159:ANU262176 AXQ262159:AXQ262176 BHM262159:BHM262176 BRI262159:BRI262176 CBE262159:CBE262176 CLA262159:CLA262176 CUW262159:CUW262176 DES262159:DES262176 DOO262159:DOO262176 DYK262159:DYK262176 EIG262159:EIG262176 ESC262159:ESC262176 FBY262159:FBY262176 FLU262159:FLU262176 FVQ262159:FVQ262176 GFM262159:GFM262176 GPI262159:GPI262176 GZE262159:GZE262176 HJA262159:HJA262176 HSW262159:HSW262176 ICS262159:ICS262176 IMO262159:IMO262176 IWK262159:IWK262176 JGG262159:JGG262176 JQC262159:JQC262176 JZY262159:JZY262176 KJU262159:KJU262176 KTQ262159:KTQ262176 LDM262159:LDM262176 LNI262159:LNI262176 LXE262159:LXE262176 MHA262159:MHA262176 MQW262159:MQW262176 NAS262159:NAS262176 NKO262159:NKO262176 NUK262159:NUK262176 OEG262159:OEG262176 OOC262159:OOC262176 OXY262159:OXY262176 PHU262159:PHU262176 PRQ262159:PRQ262176 QBM262159:QBM262176 QLI262159:QLI262176 QVE262159:QVE262176 RFA262159:RFA262176 ROW262159:ROW262176 RYS262159:RYS262176 SIO262159:SIO262176 SSK262159:SSK262176 TCG262159:TCG262176 TMC262159:TMC262176 TVY262159:TVY262176 UFU262159:UFU262176 UPQ262159:UPQ262176 UZM262159:UZM262176 VJI262159:VJI262176 VTE262159:VTE262176 WDA262159:WDA262176 WMW262159:WMW262176 WWS262159:WWS262176 AK327695:AK327712 KG327695:KG327712 UC327695:UC327712 ADY327695:ADY327712 ANU327695:ANU327712 AXQ327695:AXQ327712 BHM327695:BHM327712 BRI327695:BRI327712 CBE327695:CBE327712 CLA327695:CLA327712 CUW327695:CUW327712 DES327695:DES327712 DOO327695:DOO327712 DYK327695:DYK327712 EIG327695:EIG327712 ESC327695:ESC327712 FBY327695:FBY327712 FLU327695:FLU327712 FVQ327695:FVQ327712 GFM327695:GFM327712 GPI327695:GPI327712 GZE327695:GZE327712 HJA327695:HJA327712 HSW327695:HSW327712 ICS327695:ICS327712 IMO327695:IMO327712 IWK327695:IWK327712 JGG327695:JGG327712 JQC327695:JQC327712 JZY327695:JZY327712 KJU327695:KJU327712 KTQ327695:KTQ327712 LDM327695:LDM327712 LNI327695:LNI327712 LXE327695:LXE327712 MHA327695:MHA327712 MQW327695:MQW327712 NAS327695:NAS327712 NKO327695:NKO327712 NUK327695:NUK327712 OEG327695:OEG327712 OOC327695:OOC327712 OXY327695:OXY327712 PHU327695:PHU327712 PRQ327695:PRQ327712 QBM327695:QBM327712 QLI327695:QLI327712 QVE327695:QVE327712 RFA327695:RFA327712 ROW327695:ROW327712 RYS327695:RYS327712 SIO327695:SIO327712 SSK327695:SSK327712 TCG327695:TCG327712 TMC327695:TMC327712 TVY327695:TVY327712 UFU327695:UFU327712 UPQ327695:UPQ327712 UZM327695:UZM327712 VJI327695:VJI327712 VTE327695:VTE327712 WDA327695:WDA327712 WMW327695:WMW327712 WWS327695:WWS327712 AK393231:AK393248 KG393231:KG393248 UC393231:UC393248 ADY393231:ADY393248 ANU393231:ANU393248 AXQ393231:AXQ393248 BHM393231:BHM393248 BRI393231:BRI393248 CBE393231:CBE393248 CLA393231:CLA393248 CUW393231:CUW393248 DES393231:DES393248 DOO393231:DOO393248 DYK393231:DYK393248 EIG393231:EIG393248 ESC393231:ESC393248 FBY393231:FBY393248 FLU393231:FLU393248 FVQ393231:FVQ393248 GFM393231:GFM393248 GPI393231:GPI393248 GZE393231:GZE393248 HJA393231:HJA393248 HSW393231:HSW393248 ICS393231:ICS393248 IMO393231:IMO393248 IWK393231:IWK393248 JGG393231:JGG393248 JQC393231:JQC393248 JZY393231:JZY393248 KJU393231:KJU393248 KTQ393231:KTQ393248 LDM393231:LDM393248 LNI393231:LNI393248 LXE393231:LXE393248 MHA393231:MHA393248 MQW393231:MQW393248 NAS393231:NAS393248 NKO393231:NKO393248 NUK393231:NUK393248 OEG393231:OEG393248 OOC393231:OOC393248 OXY393231:OXY393248 PHU393231:PHU393248 PRQ393231:PRQ393248 QBM393231:QBM393248 QLI393231:QLI393248 QVE393231:QVE393248 RFA393231:RFA393248 ROW393231:ROW393248 RYS393231:RYS393248 SIO393231:SIO393248 SSK393231:SSK393248 TCG393231:TCG393248 TMC393231:TMC393248 TVY393231:TVY393248 UFU393231:UFU393248 UPQ393231:UPQ393248 UZM393231:UZM393248 VJI393231:VJI393248 VTE393231:VTE393248 WDA393231:WDA393248 WMW393231:WMW393248 WWS393231:WWS393248 AK458767:AK458784 KG458767:KG458784 UC458767:UC458784 ADY458767:ADY458784 ANU458767:ANU458784 AXQ458767:AXQ458784 BHM458767:BHM458784 BRI458767:BRI458784 CBE458767:CBE458784 CLA458767:CLA458784 CUW458767:CUW458784 DES458767:DES458784 DOO458767:DOO458784 DYK458767:DYK458784 EIG458767:EIG458784 ESC458767:ESC458784 FBY458767:FBY458784 FLU458767:FLU458784 FVQ458767:FVQ458784 GFM458767:GFM458784 GPI458767:GPI458784 GZE458767:GZE458784 HJA458767:HJA458784 HSW458767:HSW458784 ICS458767:ICS458784 IMO458767:IMO458784 IWK458767:IWK458784 JGG458767:JGG458784 JQC458767:JQC458784 JZY458767:JZY458784 KJU458767:KJU458784 KTQ458767:KTQ458784 LDM458767:LDM458784 LNI458767:LNI458784 LXE458767:LXE458784 MHA458767:MHA458784 MQW458767:MQW458784 NAS458767:NAS458784 NKO458767:NKO458784 NUK458767:NUK458784 OEG458767:OEG458784 OOC458767:OOC458784 OXY458767:OXY458784 PHU458767:PHU458784 PRQ458767:PRQ458784 QBM458767:QBM458784 QLI458767:QLI458784 QVE458767:QVE458784 RFA458767:RFA458784 ROW458767:ROW458784 RYS458767:RYS458784 SIO458767:SIO458784 SSK458767:SSK458784 TCG458767:TCG458784 TMC458767:TMC458784 TVY458767:TVY458784 UFU458767:UFU458784 UPQ458767:UPQ458784 UZM458767:UZM458784 VJI458767:VJI458784 VTE458767:VTE458784 WDA458767:WDA458784 WMW458767:WMW458784 WWS458767:WWS458784 AK524303:AK524320 KG524303:KG524320 UC524303:UC524320 ADY524303:ADY524320 ANU524303:ANU524320 AXQ524303:AXQ524320 BHM524303:BHM524320 BRI524303:BRI524320 CBE524303:CBE524320 CLA524303:CLA524320 CUW524303:CUW524320 DES524303:DES524320 DOO524303:DOO524320 DYK524303:DYK524320 EIG524303:EIG524320 ESC524303:ESC524320 FBY524303:FBY524320 FLU524303:FLU524320 FVQ524303:FVQ524320 GFM524303:GFM524320 GPI524303:GPI524320 GZE524303:GZE524320 HJA524303:HJA524320 HSW524303:HSW524320 ICS524303:ICS524320 IMO524303:IMO524320 IWK524303:IWK524320 JGG524303:JGG524320 JQC524303:JQC524320 JZY524303:JZY524320 KJU524303:KJU524320 KTQ524303:KTQ524320 LDM524303:LDM524320 LNI524303:LNI524320 LXE524303:LXE524320 MHA524303:MHA524320 MQW524303:MQW524320 NAS524303:NAS524320 NKO524303:NKO524320 NUK524303:NUK524320 OEG524303:OEG524320 OOC524303:OOC524320 OXY524303:OXY524320 PHU524303:PHU524320 PRQ524303:PRQ524320 QBM524303:QBM524320 QLI524303:QLI524320 QVE524303:QVE524320 RFA524303:RFA524320 ROW524303:ROW524320 RYS524303:RYS524320 SIO524303:SIO524320 SSK524303:SSK524320 TCG524303:TCG524320 TMC524303:TMC524320 TVY524303:TVY524320 UFU524303:UFU524320 UPQ524303:UPQ524320 UZM524303:UZM524320 VJI524303:VJI524320 VTE524303:VTE524320 WDA524303:WDA524320 WMW524303:WMW524320 WWS524303:WWS524320 AK589839:AK589856 KG589839:KG589856 UC589839:UC589856 ADY589839:ADY589856 ANU589839:ANU589856 AXQ589839:AXQ589856 BHM589839:BHM589856 BRI589839:BRI589856 CBE589839:CBE589856 CLA589839:CLA589856 CUW589839:CUW589856 DES589839:DES589856 DOO589839:DOO589856 DYK589839:DYK589856 EIG589839:EIG589856 ESC589839:ESC589856 FBY589839:FBY589856 FLU589839:FLU589856 FVQ589839:FVQ589856 GFM589839:GFM589856 GPI589839:GPI589856 GZE589839:GZE589856 HJA589839:HJA589856 HSW589839:HSW589856 ICS589839:ICS589856 IMO589839:IMO589856 IWK589839:IWK589856 JGG589839:JGG589856 JQC589839:JQC589856 JZY589839:JZY589856 KJU589839:KJU589856 KTQ589839:KTQ589856 LDM589839:LDM589856 LNI589839:LNI589856 LXE589839:LXE589856 MHA589839:MHA589856 MQW589839:MQW589856 NAS589839:NAS589856 NKO589839:NKO589856 NUK589839:NUK589856 OEG589839:OEG589856 OOC589839:OOC589856 OXY589839:OXY589856 PHU589839:PHU589856 PRQ589839:PRQ589856 QBM589839:QBM589856 QLI589839:QLI589856 QVE589839:QVE589856 RFA589839:RFA589856 ROW589839:ROW589856 RYS589839:RYS589856 SIO589839:SIO589856 SSK589839:SSK589856 TCG589839:TCG589856 TMC589839:TMC589856 TVY589839:TVY589856 UFU589839:UFU589856 UPQ589839:UPQ589856 UZM589839:UZM589856 VJI589839:VJI589856 VTE589839:VTE589856 WDA589839:WDA589856 WMW589839:WMW589856 WWS589839:WWS589856 AK655375:AK655392 KG655375:KG655392 UC655375:UC655392 ADY655375:ADY655392 ANU655375:ANU655392 AXQ655375:AXQ655392 BHM655375:BHM655392 BRI655375:BRI655392 CBE655375:CBE655392 CLA655375:CLA655392 CUW655375:CUW655392 DES655375:DES655392 DOO655375:DOO655392 DYK655375:DYK655392 EIG655375:EIG655392 ESC655375:ESC655392 FBY655375:FBY655392 FLU655375:FLU655392 FVQ655375:FVQ655392 GFM655375:GFM655392 GPI655375:GPI655392 GZE655375:GZE655392 HJA655375:HJA655392 HSW655375:HSW655392 ICS655375:ICS655392 IMO655375:IMO655392 IWK655375:IWK655392 JGG655375:JGG655392 JQC655375:JQC655392 JZY655375:JZY655392 KJU655375:KJU655392 KTQ655375:KTQ655392 LDM655375:LDM655392 LNI655375:LNI655392 LXE655375:LXE655392 MHA655375:MHA655392 MQW655375:MQW655392 NAS655375:NAS655392 NKO655375:NKO655392 NUK655375:NUK655392 OEG655375:OEG655392 OOC655375:OOC655392 OXY655375:OXY655392 PHU655375:PHU655392 PRQ655375:PRQ655392 QBM655375:QBM655392 QLI655375:QLI655392 QVE655375:QVE655392 RFA655375:RFA655392 ROW655375:ROW655392 RYS655375:RYS655392 SIO655375:SIO655392 SSK655375:SSK655392 TCG655375:TCG655392 TMC655375:TMC655392 TVY655375:TVY655392 UFU655375:UFU655392 UPQ655375:UPQ655392 UZM655375:UZM655392 VJI655375:VJI655392 VTE655375:VTE655392 WDA655375:WDA655392 WMW655375:WMW655392 WWS655375:WWS655392 AK720911:AK720928 KG720911:KG720928 UC720911:UC720928 ADY720911:ADY720928 ANU720911:ANU720928 AXQ720911:AXQ720928 BHM720911:BHM720928 BRI720911:BRI720928 CBE720911:CBE720928 CLA720911:CLA720928 CUW720911:CUW720928 DES720911:DES720928 DOO720911:DOO720928 DYK720911:DYK720928 EIG720911:EIG720928 ESC720911:ESC720928 FBY720911:FBY720928 FLU720911:FLU720928 FVQ720911:FVQ720928 GFM720911:GFM720928 GPI720911:GPI720928 GZE720911:GZE720928 HJA720911:HJA720928 HSW720911:HSW720928 ICS720911:ICS720928 IMO720911:IMO720928 IWK720911:IWK720928 JGG720911:JGG720928 JQC720911:JQC720928 JZY720911:JZY720928 KJU720911:KJU720928 KTQ720911:KTQ720928 LDM720911:LDM720928 LNI720911:LNI720928 LXE720911:LXE720928 MHA720911:MHA720928 MQW720911:MQW720928 NAS720911:NAS720928 NKO720911:NKO720928 NUK720911:NUK720928 OEG720911:OEG720928 OOC720911:OOC720928 OXY720911:OXY720928 PHU720911:PHU720928 PRQ720911:PRQ720928 QBM720911:QBM720928 QLI720911:QLI720928 QVE720911:QVE720928 RFA720911:RFA720928 ROW720911:ROW720928 RYS720911:RYS720928 SIO720911:SIO720928 SSK720911:SSK720928 TCG720911:TCG720928 TMC720911:TMC720928 TVY720911:TVY720928 UFU720911:UFU720928 UPQ720911:UPQ720928 UZM720911:UZM720928 VJI720911:VJI720928 VTE720911:VTE720928 WDA720911:WDA720928 WMW720911:WMW720928 WWS720911:WWS720928 AK786447:AK786464 KG786447:KG786464 UC786447:UC786464 ADY786447:ADY786464 ANU786447:ANU786464 AXQ786447:AXQ786464 BHM786447:BHM786464 BRI786447:BRI786464 CBE786447:CBE786464 CLA786447:CLA786464 CUW786447:CUW786464 DES786447:DES786464 DOO786447:DOO786464 DYK786447:DYK786464 EIG786447:EIG786464 ESC786447:ESC786464 FBY786447:FBY786464 FLU786447:FLU786464 FVQ786447:FVQ786464 GFM786447:GFM786464 GPI786447:GPI786464 GZE786447:GZE786464 HJA786447:HJA786464 HSW786447:HSW786464 ICS786447:ICS786464 IMO786447:IMO786464 IWK786447:IWK786464 JGG786447:JGG786464 JQC786447:JQC786464 JZY786447:JZY786464 KJU786447:KJU786464 KTQ786447:KTQ786464 LDM786447:LDM786464 LNI786447:LNI786464 LXE786447:LXE786464 MHA786447:MHA786464 MQW786447:MQW786464 NAS786447:NAS786464 NKO786447:NKO786464 NUK786447:NUK786464 OEG786447:OEG786464 OOC786447:OOC786464 OXY786447:OXY786464 PHU786447:PHU786464 PRQ786447:PRQ786464 QBM786447:QBM786464 QLI786447:QLI786464 QVE786447:QVE786464 RFA786447:RFA786464 ROW786447:ROW786464 RYS786447:RYS786464 SIO786447:SIO786464 SSK786447:SSK786464 TCG786447:TCG786464 TMC786447:TMC786464 TVY786447:TVY786464 UFU786447:UFU786464 UPQ786447:UPQ786464 UZM786447:UZM786464 VJI786447:VJI786464 VTE786447:VTE786464 WDA786447:WDA786464 WMW786447:WMW786464 WWS786447:WWS786464 AK851983:AK852000 KG851983:KG852000 UC851983:UC852000 ADY851983:ADY852000 ANU851983:ANU852000 AXQ851983:AXQ852000 BHM851983:BHM852000 BRI851983:BRI852000 CBE851983:CBE852000 CLA851983:CLA852000 CUW851983:CUW852000 DES851983:DES852000 DOO851983:DOO852000 DYK851983:DYK852000 EIG851983:EIG852000 ESC851983:ESC852000 FBY851983:FBY852000 FLU851983:FLU852000 FVQ851983:FVQ852000 GFM851983:GFM852000 GPI851983:GPI852000 GZE851983:GZE852000 HJA851983:HJA852000 HSW851983:HSW852000 ICS851983:ICS852000 IMO851983:IMO852000 IWK851983:IWK852000 JGG851983:JGG852000 JQC851983:JQC852000 JZY851983:JZY852000 KJU851983:KJU852000 KTQ851983:KTQ852000 LDM851983:LDM852000 LNI851983:LNI852000 LXE851983:LXE852000 MHA851983:MHA852000 MQW851983:MQW852000 NAS851983:NAS852000 NKO851983:NKO852000 NUK851983:NUK852000 OEG851983:OEG852000 OOC851983:OOC852000 OXY851983:OXY852000 PHU851983:PHU852000 PRQ851983:PRQ852000 QBM851983:QBM852000 QLI851983:QLI852000 QVE851983:QVE852000 RFA851983:RFA852000 ROW851983:ROW852000 RYS851983:RYS852000 SIO851983:SIO852000 SSK851983:SSK852000 TCG851983:TCG852000 TMC851983:TMC852000 TVY851983:TVY852000 UFU851983:UFU852000 UPQ851983:UPQ852000 UZM851983:UZM852000 VJI851983:VJI852000 VTE851983:VTE852000 WDA851983:WDA852000 WMW851983:WMW852000 WWS851983:WWS852000 AK917519:AK917536 KG917519:KG917536 UC917519:UC917536 ADY917519:ADY917536 ANU917519:ANU917536 AXQ917519:AXQ917536 BHM917519:BHM917536 BRI917519:BRI917536 CBE917519:CBE917536 CLA917519:CLA917536 CUW917519:CUW917536 DES917519:DES917536 DOO917519:DOO917536 DYK917519:DYK917536 EIG917519:EIG917536 ESC917519:ESC917536 FBY917519:FBY917536 FLU917519:FLU917536 FVQ917519:FVQ917536 GFM917519:GFM917536 GPI917519:GPI917536 GZE917519:GZE917536 HJA917519:HJA917536 HSW917519:HSW917536 ICS917519:ICS917536 IMO917519:IMO917536 IWK917519:IWK917536 JGG917519:JGG917536 JQC917519:JQC917536 JZY917519:JZY917536 KJU917519:KJU917536 KTQ917519:KTQ917536 LDM917519:LDM917536 LNI917519:LNI917536 LXE917519:LXE917536 MHA917519:MHA917536 MQW917519:MQW917536 NAS917519:NAS917536 NKO917519:NKO917536 NUK917519:NUK917536 OEG917519:OEG917536 OOC917519:OOC917536 OXY917519:OXY917536 PHU917519:PHU917536 PRQ917519:PRQ917536 QBM917519:QBM917536 QLI917519:QLI917536 QVE917519:QVE917536 RFA917519:RFA917536 ROW917519:ROW917536 RYS917519:RYS917536 SIO917519:SIO917536 SSK917519:SSK917536 TCG917519:TCG917536 TMC917519:TMC917536 TVY917519:TVY917536 UFU917519:UFU917536 UPQ917519:UPQ917536 UZM917519:UZM917536 VJI917519:VJI917536 VTE917519:VTE917536 WDA917519:WDA917536 WMW917519:WMW917536 WWS917519:WWS917536 AK983055:AK983072 KG983055:KG983072 UC983055:UC983072 ADY983055:ADY983072 ANU983055:ANU983072 AXQ983055:AXQ983072 BHM983055:BHM983072 BRI983055:BRI983072 CBE983055:CBE983072 CLA983055:CLA983072 CUW983055:CUW983072 DES983055:DES983072 DOO983055:DOO983072 DYK983055:DYK983072 EIG983055:EIG983072 ESC983055:ESC983072 FBY983055:FBY983072 FLU983055:FLU983072 FVQ983055:FVQ983072 GFM983055:GFM983072 GPI983055:GPI983072 GZE983055:GZE983072 HJA983055:HJA983072 HSW983055:HSW983072 ICS983055:ICS983072 IMO983055:IMO983072 IWK983055:IWK983072 JGG983055:JGG983072 JQC983055:JQC983072 JZY983055:JZY983072 KJU983055:KJU983072 KTQ983055:KTQ983072 LDM983055:LDM983072 LNI983055:LNI983072 LXE983055:LXE983072 MHA983055:MHA983072 MQW983055:MQW983072 NAS983055:NAS983072 NKO983055:NKO983072 NUK983055:NUK983072 OEG983055:OEG983072 OOC983055:OOC983072 OXY983055:OXY983072 PHU983055:PHU983072 PRQ983055:PRQ983072 QBM983055:QBM983072 QLI983055:QLI983072 QVE983055:QVE983072 RFA983055:RFA983072 ROW983055:ROW983072 RYS983055:RYS983072 SIO983055:SIO983072 SSK983055:SSK983072 TCG983055:TCG983072 TMC983055:TMC983072 TVY983055:TVY983072 UFU983055:UFU983072 UPQ983055:UPQ983072 UZM983055:UZM983072 VJI983055:VJI983072 VTE983055:VTE983072 WDA983055:WDA983072 WMW983055:WMW983072 WWS983055:WWS983072 JV15:JV24 TR15:TR24 ADN15:ADN24 ANJ15:ANJ24 AXF15:AXF24 BHB15:BHB24 BQX15:BQX24 CAT15:CAT24 CKP15:CKP24 CUL15:CUL24 DEH15:DEH24 DOD15:DOD24 DXZ15:DXZ24 EHV15:EHV24 ERR15:ERR24 FBN15:FBN24 FLJ15:FLJ24 FVF15:FVF24 GFB15:GFB24 GOX15:GOX24 GYT15:GYT24 HIP15:HIP24 HSL15:HSL24 ICH15:ICH24 IMD15:IMD24 IVZ15:IVZ24 JFV15:JFV24 JPR15:JPR24 JZN15:JZN24 KJJ15:KJJ24 KTF15:KTF24 LDB15:LDB24 LMX15:LMX24 LWT15:LWT24 MGP15:MGP24 MQL15:MQL24 NAH15:NAH24 NKD15:NKD24 NTZ15:NTZ24 ODV15:ODV24 ONR15:ONR24 OXN15:OXN24 PHJ15:PHJ24 PRF15:PRF24 QBB15:QBB24 QKX15:QKX24 QUT15:QUT24 REP15:REP24 ROL15:ROL24 RYH15:RYH24 SID15:SID24 SRZ15:SRZ24 TBV15:TBV24 TLR15:TLR24 TVN15:TVN24 UFJ15:UFJ24 UPF15:UPF24 UZB15:UZB24 VIX15:VIX24 VST15:VST24 WCP15:WCP24 WML15:WML24 WWH15:WWH24 Z65551:Z65560 JV65551:JV65560 TR65551:TR65560 ADN65551:ADN65560 ANJ65551:ANJ65560 AXF65551:AXF65560 BHB65551:BHB65560 BQX65551:BQX65560 CAT65551:CAT65560 CKP65551:CKP65560 CUL65551:CUL65560 DEH65551:DEH65560 DOD65551:DOD65560 DXZ65551:DXZ65560 EHV65551:EHV65560 ERR65551:ERR65560 FBN65551:FBN65560 FLJ65551:FLJ65560 FVF65551:FVF65560 GFB65551:GFB65560 GOX65551:GOX65560 GYT65551:GYT65560 HIP65551:HIP65560 HSL65551:HSL65560 ICH65551:ICH65560 IMD65551:IMD65560 IVZ65551:IVZ65560 JFV65551:JFV65560 JPR65551:JPR65560 JZN65551:JZN65560 KJJ65551:KJJ65560 KTF65551:KTF65560 LDB65551:LDB65560 LMX65551:LMX65560 LWT65551:LWT65560 MGP65551:MGP65560 MQL65551:MQL65560 NAH65551:NAH65560 NKD65551:NKD65560 NTZ65551:NTZ65560 ODV65551:ODV65560 ONR65551:ONR65560 OXN65551:OXN65560 PHJ65551:PHJ65560 PRF65551:PRF65560 QBB65551:QBB65560 QKX65551:QKX65560 QUT65551:QUT65560 REP65551:REP65560 ROL65551:ROL65560 RYH65551:RYH65560 SID65551:SID65560 SRZ65551:SRZ65560 TBV65551:TBV65560 TLR65551:TLR65560 TVN65551:TVN65560 UFJ65551:UFJ65560 UPF65551:UPF65560 UZB65551:UZB65560 VIX65551:VIX65560 VST65551:VST65560 WCP65551:WCP65560 WML65551:WML65560 WWH65551:WWH65560 Z131087:Z131096 JV131087:JV131096 TR131087:TR131096 ADN131087:ADN131096 ANJ131087:ANJ131096 AXF131087:AXF131096 BHB131087:BHB131096 BQX131087:BQX131096 CAT131087:CAT131096 CKP131087:CKP131096 CUL131087:CUL131096 DEH131087:DEH131096 DOD131087:DOD131096 DXZ131087:DXZ131096 EHV131087:EHV131096 ERR131087:ERR131096 FBN131087:FBN131096 FLJ131087:FLJ131096 FVF131087:FVF131096 GFB131087:GFB131096 GOX131087:GOX131096 GYT131087:GYT131096 HIP131087:HIP131096 HSL131087:HSL131096 ICH131087:ICH131096 IMD131087:IMD131096 IVZ131087:IVZ131096 JFV131087:JFV131096 JPR131087:JPR131096 JZN131087:JZN131096 KJJ131087:KJJ131096 KTF131087:KTF131096 LDB131087:LDB131096 LMX131087:LMX131096 LWT131087:LWT131096 MGP131087:MGP131096 MQL131087:MQL131096 NAH131087:NAH131096 NKD131087:NKD131096 NTZ131087:NTZ131096 ODV131087:ODV131096 ONR131087:ONR131096 OXN131087:OXN131096 PHJ131087:PHJ131096 PRF131087:PRF131096 QBB131087:QBB131096 QKX131087:QKX131096 QUT131087:QUT131096 REP131087:REP131096 ROL131087:ROL131096 RYH131087:RYH131096 SID131087:SID131096 SRZ131087:SRZ131096 TBV131087:TBV131096 TLR131087:TLR131096 TVN131087:TVN131096 UFJ131087:UFJ131096 UPF131087:UPF131096 UZB131087:UZB131096 VIX131087:VIX131096 VST131087:VST131096 WCP131087:WCP131096 WML131087:WML131096 WWH131087:WWH131096 Z196623:Z196632 JV196623:JV196632 TR196623:TR196632 ADN196623:ADN196632 ANJ196623:ANJ196632 AXF196623:AXF196632 BHB196623:BHB196632 BQX196623:BQX196632 CAT196623:CAT196632 CKP196623:CKP196632 CUL196623:CUL196632 DEH196623:DEH196632 DOD196623:DOD196632 DXZ196623:DXZ196632 EHV196623:EHV196632 ERR196623:ERR196632 FBN196623:FBN196632 FLJ196623:FLJ196632 FVF196623:FVF196632 GFB196623:GFB196632 GOX196623:GOX196632 GYT196623:GYT196632 HIP196623:HIP196632 HSL196623:HSL196632 ICH196623:ICH196632 IMD196623:IMD196632 IVZ196623:IVZ196632 JFV196623:JFV196632 JPR196623:JPR196632 JZN196623:JZN196632 KJJ196623:KJJ196632 KTF196623:KTF196632 LDB196623:LDB196632 LMX196623:LMX196632 LWT196623:LWT196632 MGP196623:MGP196632 MQL196623:MQL196632 NAH196623:NAH196632 NKD196623:NKD196632 NTZ196623:NTZ196632 ODV196623:ODV196632 ONR196623:ONR196632 OXN196623:OXN196632 PHJ196623:PHJ196632 PRF196623:PRF196632 QBB196623:QBB196632 QKX196623:QKX196632 QUT196623:QUT196632 REP196623:REP196632 ROL196623:ROL196632 RYH196623:RYH196632 SID196623:SID196632 SRZ196623:SRZ196632 TBV196623:TBV196632 TLR196623:TLR196632 TVN196623:TVN196632 UFJ196623:UFJ196632 UPF196623:UPF196632 UZB196623:UZB196632 VIX196623:VIX196632 VST196623:VST196632 WCP196623:WCP196632 WML196623:WML196632 WWH196623:WWH196632 Z262159:Z262168 JV262159:JV262168 TR262159:TR262168 ADN262159:ADN262168 ANJ262159:ANJ262168 AXF262159:AXF262168 BHB262159:BHB262168 BQX262159:BQX262168 CAT262159:CAT262168 CKP262159:CKP262168 CUL262159:CUL262168 DEH262159:DEH262168 DOD262159:DOD262168 DXZ262159:DXZ262168 EHV262159:EHV262168 ERR262159:ERR262168 FBN262159:FBN262168 FLJ262159:FLJ262168 FVF262159:FVF262168 GFB262159:GFB262168 GOX262159:GOX262168 GYT262159:GYT262168 HIP262159:HIP262168 HSL262159:HSL262168 ICH262159:ICH262168 IMD262159:IMD262168 IVZ262159:IVZ262168 JFV262159:JFV262168 JPR262159:JPR262168 JZN262159:JZN262168 KJJ262159:KJJ262168 KTF262159:KTF262168 LDB262159:LDB262168 LMX262159:LMX262168 LWT262159:LWT262168 MGP262159:MGP262168 MQL262159:MQL262168 NAH262159:NAH262168 NKD262159:NKD262168 NTZ262159:NTZ262168 ODV262159:ODV262168 ONR262159:ONR262168 OXN262159:OXN262168 PHJ262159:PHJ262168 PRF262159:PRF262168 QBB262159:QBB262168 QKX262159:QKX262168 QUT262159:QUT262168 REP262159:REP262168 ROL262159:ROL262168 RYH262159:RYH262168 SID262159:SID262168 SRZ262159:SRZ262168 TBV262159:TBV262168 TLR262159:TLR262168 TVN262159:TVN262168 UFJ262159:UFJ262168 UPF262159:UPF262168 UZB262159:UZB262168 VIX262159:VIX262168 VST262159:VST262168 WCP262159:WCP262168 WML262159:WML262168 WWH262159:WWH262168 Z327695:Z327704 JV327695:JV327704 TR327695:TR327704 ADN327695:ADN327704 ANJ327695:ANJ327704 AXF327695:AXF327704 BHB327695:BHB327704 BQX327695:BQX327704 CAT327695:CAT327704 CKP327695:CKP327704 CUL327695:CUL327704 DEH327695:DEH327704 DOD327695:DOD327704 DXZ327695:DXZ327704 EHV327695:EHV327704 ERR327695:ERR327704 FBN327695:FBN327704 FLJ327695:FLJ327704 FVF327695:FVF327704 GFB327695:GFB327704 GOX327695:GOX327704 GYT327695:GYT327704 HIP327695:HIP327704 HSL327695:HSL327704 ICH327695:ICH327704 IMD327695:IMD327704 IVZ327695:IVZ327704 JFV327695:JFV327704 JPR327695:JPR327704 JZN327695:JZN327704 KJJ327695:KJJ327704 KTF327695:KTF327704 LDB327695:LDB327704 LMX327695:LMX327704 LWT327695:LWT327704 MGP327695:MGP327704 MQL327695:MQL327704 NAH327695:NAH327704 NKD327695:NKD327704 NTZ327695:NTZ327704 ODV327695:ODV327704 ONR327695:ONR327704 OXN327695:OXN327704 PHJ327695:PHJ327704 PRF327695:PRF327704 QBB327695:QBB327704 QKX327695:QKX327704 QUT327695:QUT327704 REP327695:REP327704 ROL327695:ROL327704 RYH327695:RYH327704 SID327695:SID327704 SRZ327695:SRZ327704 TBV327695:TBV327704 TLR327695:TLR327704 TVN327695:TVN327704 UFJ327695:UFJ327704 UPF327695:UPF327704 UZB327695:UZB327704 VIX327695:VIX327704 VST327695:VST327704 WCP327695:WCP327704 WML327695:WML327704 WWH327695:WWH327704 Z393231:Z393240 JV393231:JV393240 TR393231:TR393240 ADN393231:ADN393240 ANJ393231:ANJ393240 AXF393231:AXF393240 BHB393231:BHB393240 BQX393231:BQX393240 CAT393231:CAT393240 CKP393231:CKP393240 CUL393231:CUL393240 DEH393231:DEH393240 DOD393231:DOD393240 DXZ393231:DXZ393240 EHV393231:EHV393240 ERR393231:ERR393240 FBN393231:FBN393240 FLJ393231:FLJ393240 FVF393231:FVF393240 GFB393231:GFB393240 GOX393231:GOX393240 GYT393231:GYT393240 HIP393231:HIP393240 HSL393231:HSL393240 ICH393231:ICH393240 IMD393231:IMD393240 IVZ393231:IVZ393240 JFV393231:JFV393240 JPR393231:JPR393240 JZN393231:JZN393240 KJJ393231:KJJ393240 KTF393231:KTF393240 LDB393231:LDB393240 LMX393231:LMX393240 LWT393231:LWT393240 MGP393231:MGP393240 MQL393231:MQL393240 NAH393231:NAH393240 NKD393231:NKD393240 NTZ393231:NTZ393240 ODV393231:ODV393240 ONR393231:ONR393240 OXN393231:OXN393240 PHJ393231:PHJ393240 PRF393231:PRF393240 QBB393231:QBB393240 QKX393231:QKX393240 QUT393231:QUT393240 REP393231:REP393240 ROL393231:ROL393240 RYH393231:RYH393240 SID393231:SID393240 SRZ393231:SRZ393240 TBV393231:TBV393240 TLR393231:TLR393240 TVN393231:TVN393240 UFJ393231:UFJ393240 UPF393231:UPF393240 UZB393231:UZB393240 VIX393231:VIX393240 VST393231:VST393240 WCP393231:WCP393240 WML393231:WML393240 WWH393231:WWH393240 Z458767:Z458776 JV458767:JV458776 TR458767:TR458776 ADN458767:ADN458776 ANJ458767:ANJ458776 AXF458767:AXF458776 BHB458767:BHB458776 BQX458767:BQX458776 CAT458767:CAT458776 CKP458767:CKP458776 CUL458767:CUL458776 DEH458767:DEH458776 DOD458767:DOD458776 DXZ458767:DXZ458776 EHV458767:EHV458776 ERR458767:ERR458776 FBN458767:FBN458776 FLJ458767:FLJ458776 FVF458767:FVF458776 GFB458767:GFB458776 GOX458767:GOX458776 GYT458767:GYT458776 HIP458767:HIP458776 HSL458767:HSL458776 ICH458767:ICH458776 IMD458767:IMD458776 IVZ458767:IVZ458776 JFV458767:JFV458776 JPR458767:JPR458776 JZN458767:JZN458776 KJJ458767:KJJ458776 KTF458767:KTF458776 LDB458767:LDB458776 LMX458767:LMX458776 LWT458767:LWT458776 MGP458767:MGP458776 MQL458767:MQL458776 NAH458767:NAH458776 NKD458767:NKD458776 NTZ458767:NTZ458776 ODV458767:ODV458776 ONR458767:ONR458776 OXN458767:OXN458776 PHJ458767:PHJ458776 PRF458767:PRF458776 QBB458767:QBB458776 QKX458767:QKX458776 QUT458767:QUT458776 REP458767:REP458776 ROL458767:ROL458776 RYH458767:RYH458776 SID458767:SID458776 SRZ458767:SRZ458776 TBV458767:TBV458776 TLR458767:TLR458776 TVN458767:TVN458776 UFJ458767:UFJ458776 UPF458767:UPF458776 UZB458767:UZB458776 VIX458767:VIX458776 VST458767:VST458776 WCP458767:WCP458776 WML458767:WML458776 WWH458767:WWH458776 Z524303:Z524312 JV524303:JV524312 TR524303:TR524312 ADN524303:ADN524312 ANJ524303:ANJ524312 AXF524303:AXF524312 BHB524303:BHB524312 BQX524303:BQX524312 CAT524303:CAT524312 CKP524303:CKP524312 CUL524303:CUL524312 DEH524303:DEH524312 DOD524303:DOD524312 DXZ524303:DXZ524312 EHV524303:EHV524312 ERR524303:ERR524312 FBN524303:FBN524312 FLJ524303:FLJ524312 FVF524303:FVF524312 GFB524303:GFB524312 GOX524303:GOX524312 GYT524303:GYT524312 HIP524303:HIP524312 HSL524303:HSL524312 ICH524303:ICH524312 IMD524303:IMD524312 IVZ524303:IVZ524312 JFV524303:JFV524312 JPR524303:JPR524312 JZN524303:JZN524312 KJJ524303:KJJ524312 KTF524303:KTF524312 LDB524303:LDB524312 LMX524303:LMX524312 LWT524303:LWT524312 MGP524303:MGP524312 MQL524303:MQL524312 NAH524303:NAH524312 NKD524303:NKD524312 NTZ524303:NTZ524312 ODV524303:ODV524312 ONR524303:ONR524312 OXN524303:OXN524312 PHJ524303:PHJ524312 PRF524303:PRF524312 QBB524303:QBB524312 QKX524303:QKX524312 QUT524303:QUT524312 REP524303:REP524312 ROL524303:ROL524312 RYH524303:RYH524312 SID524303:SID524312 SRZ524303:SRZ524312 TBV524303:TBV524312 TLR524303:TLR524312 TVN524303:TVN524312 UFJ524303:UFJ524312 UPF524303:UPF524312 UZB524303:UZB524312 VIX524303:VIX524312 VST524303:VST524312 WCP524303:WCP524312 WML524303:WML524312 WWH524303:WWH524312 Z589839:Z589848 JV589839:JV589848 TR589839:TR589848 ADN589839:ADN589848 ANJ589839:ANJ589848 AXF589839:AXF589848 BHB589839:BHB589848 BQX589839:BQX589848 CAT589839:CAT589848 CKP589839:CKP589848 CUL589839:CUL589848 DEH589839:DEH589848 DOD589839:DOD589848 DXZ589839:DXZ589848 EHV589839:EHV589848 ERR589839:ERR589848 FBN589839:FBN589848 FLJ589839:FLJ589848 FVF589839:FVF589848 GFB589839:GFB589848 GOX589839:GOX589848 GYT589839:GYT589848 HIP589839:HIP589848 HSL589839:HSL589848 ICH589839:ICH589848 IMD589839:IMD589848 IVZ589839:IVZ589848 JFV589839:JFV589848 JPR589839:JPR589848 JZN589839:JZN589848 KJJ589839:KJJ589848 KTF589839:KTF589848 LDB589839:LDB589848 LMX589839:LMX589848 LWT589839:LWT589848 MGP589839:MGP589848 MQL589839:MQL589848 NAH589839:NAH589848 NKD589839:NKD589848 NTZ589839:NTZ589848 ODV589839:ODV589848 ONR589839:ONR589848 OXN589839:OXN589848 PHJ589839:PHJ589848 PRF589839:PRF589848 QBB589839:QBB589848 QKX589839:QKX589848 QUT589839:QUT589848 REP589839:REP589848 ROL589839:ROL589848 RYH589839:RYH589848 SID589839:SID589848 SRZ589839:SRZ589848 TBV589839:TBV589848 TLR589839:TLR589848 TVN589839:TVN589848 UFJ589839:UFJ589848 UPF589839:UPF589848 UZB589839:UZB589848 VIX589839:VIX589848 VST589839:VST589848 WCP589839:WCP589848 WML589839:WML589848 WWH589839:WWH589848 Z655375:Z655384 JV655375:JV655384 TR655375:TR655384 ADN655375:ADN655384 ANJ655375:ANJ655384 AXF655375:AXF655384 BHB655375:BHB655384 BQX655375:BQX655384 CAT655375:CAT655384 CKP655375:CKP655384 CUL655375:CUL655384 DEH655375:DEH655384 DOD655375:DOD655384 DXZ655375:DXZ655384 EHV655375:EHV655384 ERR655375:ERR655384 FBN655375:FBN655384 FLJ655375:FLJ655384 FVF655375:FVF655384 GFB655375:GFB655384 GOX655375:GOX655384 GYT655375:GYT655384 HIP655375:HIP655384 HSL655375:HSL655384 ICH655375:ICH655384 IMD655375:IMD655384 IVZ655375:IVZ655384 JFV655375:JFV655384 JPR655375:JPR655384 JZN655375:JZN655384 KJJ655375:KJJ655384 KTF655375:KTF655384 LDB655375:LDB655384 LMX655375:LMX655384 LWT655375:LWT655384 MGP655375:MGP655384 MQL655375:MQL655384 NAH655375:NAH655384 NKD655375:NKD655384 NTZ655375:NTZ655384 ODV655375:ODV655384 ONR655375:ONR655384 OXN655375:OXN655384 PHJ655375:PHJ655384 PRF655375:PRF655384 QBB655375:QBB655384 QKX655375:QKX655384 QUT655375:QUT655384 REP655375:REP655384 ROL655375:ROL655384 RYH655375:RYH655384 SID655375:SID655384 SRZ655375:SRZ655384 TBV655375:TBV655384 TLR655375:TLR655384 TVN655375:TVN655384 UFJ655375:UFJ655384 UPF655375:UPF655384 UZB655375:UZB655384 VIX655375:VIX655384 VST655375:VST655384 WCP655375:WCP655384 WML655375:WML655384 WWH655375:WWH655384 Z720911:Z720920 JV720911:JV720920 TR720911:TR720920 ADN720911:ADN720920 ANJ720911:ANJ720920 AXF720911:AXF720920 BHB720911:BHB720920 BQX720911:BQX720920 CAT720911:CAT720920 CKP720911:CKP720920 CUL720911:CUL720920 DEH720911:DEH720920 DOD720911:DOD720920 DXZ720911:DXZ720920 EHV720911:EHV720920 ERR720911:ERR720920 FBN720911:FBN720920 FLJ720911:FLJ720920 FVF720911:FVF720920 GFB720911:GFB720920 GOX720911:GOX720920 GYT720911:GYT720920 HIP720911:HIP720920 HSL720911:HSL720920 ICH720911:ICH720920 IMD720911:IMD720920 IVZ720911:IVZ720920 JFV720911:JFV720920 JPR720911:JPR720920 JZN720911:JZN720920 KJJ720911:KJJ720920 KTF720911:KTF720920 LDB720911:LDB720920 LMX720911:LMX720920 LWT720911:LWT720920 MGP720911:MGP720920 MQL720911:MQL720920 NAH720911:NAH720920 NKD720911:NKD720920 NTZ720911:NTZ720920 ODV720911:ODV720920 ONR720911:ONR720920 OXN720911:OXN720920 PHJ720911:PHJ720920 PRF720911:PRF720920 QBB720911:QBB720920 QKX720911:QKX720920 QUT720911:QUT720920 REP720911:REP720920 ROL720911:ROL720920 RYH720911:RYH720920 SID720911:SID720920 SRZ720911:SRZ720920 TBV720911:TBV720920 TLR720911:TLR720920 TVN720911:TVN720920 UFJ720911:UFJ720920 UPF720911:UPF720920 UZB720911:UZB720920 VIX720911:VIX720920 VST720911:VST720920 WCP720911:WCP720920 WML720911:WML720920 WWH720911:WWH720920 Z786447:Z786456 JV786447:JV786456 TR786447:TR786456 ADN786447:ADN786456 ANJ786447:ANJ786456 AXF786447:AXF786456 BHB786447:BHB786456 BQX786447:BQX786456 CAT786447:CAT786456 CKP786447:CKP786456 CUL786447:CUL786456 DEH786447:DEH786456 DOD786447:DOD786456 DXZ786447:DXZ786456 EHV786447:EHV786456 ERR786447:ERR786456 FBN786447:FBN786456 FLJ786447:FLJ786456 FVF786447:FVF786456 GFB786447:GFB786456 GOX786447:GOX786456 GYT786447:GYT786456 HIP786447:HIP786456 HSL786447:HSL786456 ICH786447:ICH786456 IMD786447:IMD786456 IVZ786447:IVZ786456 JFV786447:JFV786456 JPR786447:JPR786456 JZN786447:JZN786456 KJJ786447:KJJ786456 KTF786447:KTF786456 LDB786447:LDB786456 LMX786447:LMX786456 LWT786447:LWT786456 MGP786447:MGP786456 MQL786447:MQL786456 NAH786447:NAH786456 NKD786447:NKD786456 NTZ786447:NTZ786456 ODV786447:ODV786456 ONR786447:ONR786456 OXN786447:OXN786456 PHJ786447:PHJ786456 PRF786447:PRF786456 QBB786447:QBB786456 QKX786447:QKX786456 QUT786447:QUT786456 REP786447:REP786456 ROL786447:ROL786456 RYH786447:RYH786456 SID786447:SID786456 SRZ786447:SRZ786456 TBV786447:TBV786456 TLR786447:TLR786456 TVN786447:TVN786456 UFJ786447:UFJ786456 UPF786447:UPF786456 UZB786447:UZB786456 VIX786447:VIX786456 VST786447:VST786456 WCP786447:WCP786456 WML786447:WML786456 WWH786447:WWH786456 Z851983:Z851992 JV851983:JV851992 TR851983:TR851992 ADN851983:ADN851992 ANJ851983:ANJ851992 AXF851983:AXF851992 BHB851983:BHB851992 BQX851983:BQX851992 CAT851983:CAT851992 CKP851983:CKP851992 CUL851983:CUL851992 DEH851983:DEH851992 DOD851983:DOD851992 DXZ851983:DXZ851992 EHV851983:EHV851992 ERR851983:ERR851992 FBN851983:FBN851992 FLJ851983:FLJ851992 FVF851983:FVF851992 GFB851983:GFB851992 GOX851983:GOX851992 GYT851983:GYT851992 HIP851983:HIP851992 HSL851983:HSL851992 ICH851983:ICH851992 IMD851983:IMD851992 IVZ851983:IVZ851992 JFV851983:JFV851992 JPR851983:JPR851992 JZN851983:JZN851992 KJJ851983:KJJ851992 KTF851983:KTF851992 LDB851983:LDB851992 LMX851983:LMX851992 LWT851983:LWT851992 MGP851983:MGP851992 MQL851983:MQL851992 NAH851983:NAH851992 NKD851983:NKD851992 NTZ851983:NTZ851992 ODV851983:ODV851992 ONR851983:ONR851992 OXN851983:OXN851992 PHJ851983:PHJ851992 PRF851983:PRF851992 QBB851983:QBB851992 QKX851983:QKX851992 QUT851983:QUT851992 REP851983:REP851992 ROL851983:ROL851992 RYH851983:RYH851992 SID851983:SID851992 SRZ851983:SRZ851992 TBV851983:TBV851992 TLR851983:TLR851992 TVN851983:TVN851992 UFJ851983:UFJ851992 UPF851983:UPF851992 UZB851983:UZB851992 VIX851983:VIX851992 VST851983:VST851992 WCP851983:WCP851992 WML851983:WML851992 WWH851983:WWH851992 Z917519:Z917528 JV917519:JV917528 TR917519:TR917528 ADN917519:ADN917528 ANJ917519:ANJ917528 AXF917519:AXF917528 BHB917519:BHB917528 BQX917519:BQX917528 CAT917519:CAT917528 CKP917519:CKP917528 CUL917519:CUL917528 DEH917519:DEH917528 DOD917519:DOD917528 DXZ917519:DXZ917528 EHV917519:EHV917528 ERR917519:ERR917528 FBN917519:FBN917528 FLJ917519:FLJ917528 FVF917519:FVF917528 GFB917519:GFB917528 GOX917519:GOX917528 GYT917519:GYT917528 HIP917519:HIP917528 HSL917519:HSL917528 ICH917519:ICH917528 IMD917519:IMD917528 IVZ917519:IVZ917528 JFV917519:JFV917528 JPR917519:JPR917528 JZN917519:JZN917528 KJJ917519:KJJ917528 KTF917519:KTF917528 LDB917519:LDB917528 LMX917519:LMX917528 LWT917519:LWT917528 MGP917519:MGP917528 MQL917519:MQL917528 NAH917519:NAH917528 NKD917519:NKD917528 NTZ917519:NTZ917528 ODV917519:ODV917528 ONR917519:ONR917528 OXN917519:OXN917528 PHJ917519:PHJ917528 PRF917519:PRF917528 QBB917519:QBB917528 QKX917519:QKX917528 QUT917519:QUT917528 REP917519:REP917528 ROL917519:ROL917528 RYH917519:RYH917528 SID917519:SID917528 SRZ917519:SRZ917528 TBV917519:TBV917528 TLR917519:TLR917528 TVN917519:TVN917528 UFJ917519:UFJ917528 UPF917519:UPF917528 UZB917519:UZB917528 VIX917519:VIX917528 VST917519:VST917528 WCP917519:WCP917528 WML917519:WML917528 WWH917519:WWH917528 Z983055:Z983064 JV983055:JV983064 TR983055:TR983064 ADN983055:ADN983064 ANJ983055:ANJ983064 AXF983055:AXF983064 BHB983055:BHB983064 BQX983055:BQX983064 CAT983055:CAT983064 CKP983055:CKP983064 CUL983055:CUL983064 DEH983055:DEH983064 DOD983055:DOD983064 DXZ983055:DXZ983064 EHV983055:EHV983064 ERR983055:ERR983064 FBN983055:FBN983064 FLJ983055:FLJ983064 FVF983055:FVF983064 GFB983055:GFB983064 GOX983055:GOX983064 GYT983055:GYT983064 HIP983055:HIP983064 HSL983055:HSL983064 ICH983055:ICH983064 IMD983055:IMD983064 IVZ983055:IVZ983064 JFV983055:JFV983064 JPR983055:JPR983064 JZN983055:JZN983064 KJJ983055:KJJ983064 KTF983055:KTF983064 LDB983055:LDB983064 LMX983055:LMX983064 LWT983055:LWT983064 MGP983055:MGP983064 MQL983055:MQL983064 NAH983055:NAH983064 NKD983055:NKD983064 NTZ983055:NTZ983064 ODV983055:ODV983064 ONR983055:ONR983064 OXN983055:OXN983064 PHJ983055:PHJ983064 PRF983055:PRF983064 QBB983055:QBB983064 QKX983055:QKX983064 QUT983055:QUT983064 REP983055:REP983064 ROL983055:ROL983064 RYH983055:RYH983064 SID983055:SID983064 SRZ983055:SRZ983064 TBV983055:TBV983064 TLR983055:TLR983064 TVN983055:TVN983064 UFJ983055:UFJ983064 UPF983055:UPF983064 UZB983055:UZB983064 VIX983055:VIX983064 VST983055:VST983064 WCP983055:WCP983064 WML983055:WML983064 WWH983055:WWH983064 WWH983066:WWH983073 JV26:JV33 TR26:TR33 ADN26:ADN33 ANJ26:ANJ33 AXF26:AXF33 BHB26:BHB33 BQX26:BQX33 CAT26:CAT33 CKP26:CKP33 CUL26:CUL33 DEH26:DEH33 DOD26:DOD33 DXZ26:DXZ33 EHV26:EHV33 ERR26:ERR33 FBN26:FBN33 FLJ26:FLJ33 FVF26:FVF33 GFB26:GFB33 GOX26:GOX33 GYT26:GYT33 HIP26:HIP33 HSL26:HSL33 ICH26:ICH33 IMD26:IMD33 IVZ26:IVZ33 JFV26:JFV33 JPR26:JPR33 JZN26:JZN33 KJJ26:KJJ33 KTF26:KTF33 LDB26:LDB33 LMX26:LMX33 LWT26:LWT33 MGP26:MGP33 MQL26:MQL33 NAH26:NAH33 NKD26:NKD33 NTZ26:NTZ33 ODV26:ODV33 ONR26:ONR33 OXN26:OXN33 PHJ26:PHJ33 PRF26:PRF33 QBB26:QBB33 QKX26:QKX33 QUT26:QUT33 REP26:REP33 ROL26:ROL33 RYH26:RYH33 SID26:SID33 SRZ26:SRZ33 TBV26:TBV33 TLR26:TLR33 TVN26:TVN33 UFJ26:UFJ33 UPF26:UPF33 UZB26:UZB33 VIX26:VIX33 VST26:VST33 WCP26:WCP33 WML26:WML33 WWH26:WWH33 Z65562:Z65569 JV65562:JV65569 TR65562:TR65569 ADN65562:ADN65569 ANJ65562:ANJ65569 AXF65562:AXF65569 BHB65562:BHB65569 BQX65562:BQX65569 CAT65562:CAT65569 CKP65562:CKP65569 CUL65562:CUL65569 DEH65562:DEH65569 DOD65562:DOD65569 DXZ65562:DXZ65569 EHV65562:EHV65569 ERR65562:ERR65569 FBN65562:FBN65569 FLJ65562:FLJ65569 FVF65562:FVF65569 GFB65562:GFB65569 GOX65562:GOX65569 GYT65562:GYT65569 HIP65562:HIP65569 HSL65562:HSL65569 ICH65562:ICH65569 IMD65562:IMD65569 IVZ65562:IVZ65569 JFV65562:JFV65569 JPR65562:JPR65569 JZN65562:JZN65569 KJJ65562:KJJ65569 KTF65562:KTF65569 LDB65562:LDB65569 LMX65562:LMX65569 LWT65562:LWT65569 MGP65562:MGP65569 MQL65562:MQL65569 NAH65562:NAH65569 NKD65562:NKD65569 NTZ65562:NTZ65569 ODV65562:ODV65569 ONR65562:ONR65569 OXN65562:OXN65569 PHJ65562:PHJ65569 PRF65562:PRF65569 QBB65562:QBB65569 QKX65562:QKX65569 QUT65562:QUT65569 REP65562:REP65569 ROL65562:ROL65569 RYH65562:RYH65569 SID65562:SID65569 SRZ65562:SRZ65569 TBV65562:TBV65569 TLR65562:TLR65569 TVN65562:TVN65569 UFJ65562:UFJ65569 UPF65562:UPF65569 UZB65562:UZB65569 VIX65562:VIX65569 VST65562:VST65569 WCP65562:WCP65569 WML65562:WML65569 WWH65562:WWH65569 Z131098:Z131105 JV131098:JV131105 TR131098:TR131105 ADN131098:ADN131105 ANJ131098:ANJ131105 AXF131098:AXF131105 BHB131098:BHB131105 BQX131098:BQX131105 CAT131098:CAT131105 CKP131098:CKP131105 CUL131098:CUL131105 DEH131098:DEH131105 DOD131098:DOD131105 DXZ131098:DXZ131105 EHV131098:EHV131105 ERR131098:ERR131105 FBN131098:FBN131105 FLJ131098:FLJ131105 FVF131098:FVF131105 GFB131098:GFB131105 GOX131098:GOX131105 GYT131098:GYT131105 HIP131098:HIP131105 HSL131098:HSL131105 ICH131098:ICH131105 IMD131098:IMD131105 IVZ131098:IVZ131105 JFV131098:JFV131105 JPR131098:JPR131105 JZN131098:JZN131105 KJJ131098:KJJ131105 KTF131098:KTF131105 LDB131098:LDB131105 LMX131098:LMX131105 LWT131098:LWT131105 MGP131098:MGP131105 MQL131098:MQL131105 NAH131098:NAH131105 NKD131098:NKD131105 NTZ131098:NTZ131105 ODV131098:ODV131105 ONR131098:ONR131105 OXN131098:OXN131105 PHJ131098:PHJ131105 PRF131098:PRF131105 QBB131098:QBB131105 QKX131098:QKX131105 QUT131098:QUT131105 REP131098:REP131105 ROL131098:ROL131105 RYH131098:RYH131105 SID131098:SID131105 SRZ131098:SRZ131105 TBV131098:TBV131105 TLR131098:TLR131105 TVN131098:TVN131105 UFJ131098:UFJ131105 UPF131098:UPF131105 UZB131098:UZB131105 VIX131098:VIX131105 VST131098:VST131105 WCP131098:WCP131105 WML131098:WML131105 WWH131098:WWH131105 Z196634:Z196641 JV196634:JV196641 TR196634:TR196641 ADN196634:ADN196641 ANJ196634:ANJ196641 AXF196634:AXF196641 BHB196634:BHB196641 BQX196634:BQX196641 CAT196634:CAT196641 CKP196634:CKP196641 CUL196634:CUL196641 DEH196634:DEH196641 DOD196634:DOD196641 DXZ196634:DXZ196641 EHV196634:EHV196641 ERR196634:ERR196641 FBN196634:FBN196641 FLJ196634:FLJ196641 FVF196634:FVF196641 GFB196634:GFB196641 GOX196634:GOX196641 GYT196634:GYT196641 HIP196634:HIP196641 HSL196634:HSL196641 ICH196634:ICH196641 IMD196634:IMD196641 IVZ196634:IVZ196641 JFV196634:JFV196641 JPR196634:JPR196641 JZN196634:JZN196641 KJJ196634:KJJ196641 KTF196634:KTF196641 LDB196634:LDB196641 LMX196634:LMX196641 LWT196634:LWT196641 MGP196634:MGP196641 MQL196634:MQL196641 NAH196634:NAH196641 NKD196634:NKD196641 NTZ196634:NTZ196641 ODV196634:ODV196641 ONR196634:ONR196641 OXN196634:OXN196641 PHJ196634:PHJ196641 PRF196634:PRF196641 QBB196634:QBB196641 QKX196634:QKX196641 QUT196634:QUT196641 REP196634:REP196641 ROL196634:ROL196641 RYH196634:RYH196641 SID196634:SID196641 SRZ196634:SRZ196641 TBV196634:TBV196641 TLR196634:TLR196641 TVN196634:TVN196641 UFJ196634:UFJ196641 UPF196634:UPF196641 UZB196634:UZB196641 VIX196634:VIX196641 VST196634:VST196641 WCP196634:WCP196641 WML196634:WML196641 WWH196634:WWH196641 Z262170:Z262177 JV262170:JV262177 TR262170:TR262177 ADN262170:ADN262177 ANJ262170:ANJ262177 AXF262170:AXF262177 BHB262170:BHB262177 BQX262170:BQX262177 CAT262170:CAT262177 CKP262170:CKP262177 CUL262170:CUL262177 DEH262170:DEH262177 DOD262170:DOD262177 DXZ262170:DXZ262177 EHV262170:EHV262177 ERR262170:ERR262177 FBN262170:FBN262177 FLJ262170:FLJ262177 FVF262170:FVF262177 GFB262170:GFB262177 GOX262170:GOX262177 GYT262170:GYT262177 HIP262170:HIP262177 HSL262170:HSL262177 ICH262170:ICH262177 IMD262170:IMD262177 IVZ262170:IVZ262177 JFV262170:JFV262177 JPR262170:JPR262177 JZN262170:JZN262177 KJJ262170:KJJ262177 KTF262170:KTF262177 LDB262170:LDB262177 LMX262170:LMX262177 LWT262170:LWT262177 MGP262170:MGP262177 MQL262170:MQL262177 NAH262170:NAH262177 NKD262170:NKD262177 NTZ262170:NTZ262177 ODV262170:ODV262177 ONR262170:ONR262177 OXN262170:OXN262177 PHJ262170:PHJ262177 PRF262170:PRF262177 QBB262170:QBB262177 QKX262170:QKX262177 QUT262170:QUT262177 REP262170:REP262177 ROL262170:ROL262177 RYH262170:RYH262177 SID262170:SID262177 SRZ262170:SRZ262177 TBV262170:TBV262177 TLR262170:TLR262177 TVN262170:TVN262177 UFJ262170:UFJ262177 UPF262170:UPF262177 UZB262170:UZB262177 VIX262170:VIX262177 VST262170:VST262177 WCP262170:WCP262177 WML262170:WML262177 WWH262170:WWH262177 Z327706:Z327713 JV327706:JV327713 TR327706:TR327713 ADN327706:ADN327713 ANJ327706:ANJ327713 AXF327706:AXF327713 BHB327706:BHB327713 BQX327706:BQX327713 CAT327706:CAT327713 CKP327706:CKP327713 CUL327706:CUL327713 DEH327706:DEH327713 DOD327706:DOD327713 DXZ327706:DXZ327713 EHV327706:EHV327713 ERR327706:ERR327713 FBN327706:FBN327713 FLJ327706:FLJ327713 FVF327706:FVF327713 GFB327706:GFB327713 GOX327706:GOX327713 GYT327706:GYT327713 HIP327706:HIP327713 HSL327706:HSL327713 ICH327706:ICH327713 IMD327706:IMD327713 IVZ327706:IVZ327713 JFV327706:JFV327713 JPR327706:JPR327713 JZN327706:JZN327713 KJJ327706:KJJ327713 KTF327706:KTF327713 LDB327706:LDB327713 LMX327706:LMX327713 LWT327706:LWT327713 MGP327706:MGP327713 MQL327706:MQL327713 NAH327706:NAH327713 NKD327706:NKD327713 NTZ327706:NTZ327713 ODV327706:ODV327713 ONR327706:ONR327713 OXN327706:OXN327713 PHJ327706:PHJ327713 PRF327706:PRF327713 QBB327706:QBB327713 QKX327706:QKX327713 QUT327706:QUT327713 REP327706:REP327713 ROL327706:ROL327713 RYH327706:RYH327713 SID327706:SID327713 SRZ327706:SRZ327713 TBV327706:TBV327713 TLR327706:TLR327713 TVN327706:TVN327713 UFJ327706:UFJ327713 UPF327706:UPF327713 UZB327706:UZB327713 VIX327706:VIX327713 VST327706:VST327713 WCP327706:WCP327713 WML327706:WML327713 WWH327706:WWH327713 Z393242:Z393249 JV393242:JV393249 TR393242:TR393249 ADN393242:ADN393249 ANJ393242:ANJ393249 AXF393242:AXF393249 BHB393242:BHB393249 BQX393242:BQX393249 CAT393242:CAT393249 CKP393242:CKP393249 CUL393242:CUL393249 DEH393242:DEH393249 DOD393242:DOD393249 DXZ393242:DXZ393249 EHV393242:EHV393249 ERR393242:ERR393249 FBN393242:FBN393249 FLJ393242:FLJ393249 FVF393242:FVF393249 GFB393242:GFB393249 GOX393242:GOX393249 GYT393242:GYT393249 HIP393242:HIP393249 HSL393242:HSL393249 ICH393242:ICH393249 IMD393242:IMD393249 IVZ393242:IVZ393249 JFV393242:JFV393249 JPR393242:JPR393249 JZN393242:JZN393249 KJJ393242:KJJ393249 KTF393242:KTF393249 LDB393242:LDB393249 LMX393242:LMX393249 LWT393242:LWT393249 MGP393242:MGP393249 MQL393242:MQL393249 NAH393242:NAH393249 NKD393242:NKD393249 NTZ393242:NTZ393249 ODV393242:ODV393249 ONR393242:ONR393249 OXN393242:OXN393249 PHJ393242:PHJ393249 PRF393242:PRF393249 QBB393242:QBB393249 QKX393242:QKX393249 QUT393242:QUT393249 REP393242:REP393249 ROL393242:ROL393249 RYH393242:RYH393249 SID393242:SID393249 SRZ393242:SRZ393249 TBV393242:TBV393249 TLR393242:TLR393249 TVN393242:TVN393249 UFJ393242:UFJ393249 UPF393242:UPF393249 UZB393242:UZB393249 VIX393242:VIX393249 VST393242:VST393249 WCP393242:WCP393249 WML393242:WML393249 WWH393242:WWH393249 Z458778:Z458785 JV458778:JV458785 TR458778:TR458785 ADN458778:ADN458785 ANJ458778:ANJ458785 AXF458778:AXF458785 BHB458778:BHB458785 BQX458778:BQX458785 CAT458778:CAT458785 CKP458778:CKP458785 CUL458778:CUL458785 DEH458778:DEH458785 DOD458778:DOD458785 DXZ458778:DXZ458785 EHV458778:EHV458785 ERR458778:ERR458785 FBN458778:FBN458785 FLJ458778:FLJ458785 FVF458778:FVF458785 GFB458778:GFB458785 GOX458778:GOX458785 GYT458778:GYT458785 HIP458778:HIP458785 HSL458778:HSL458785 ICH458778:ICH458785 IMD458778:IMD458785 IVZ458778:IVZ458785 JFV458778:JFV458785 JPR458778:JPR458785 JZN458778:JZN458785 KJJ458778:KJJ458785 KTF458778:KTF458785 LDB458778:LDB458785 LMX458778:LMX458785 LWT458778:LWT458785 MGP458778:MGP458785 MQL458778:MQL458785 NAH458778:NAH458785 NKD458778:NKD458785 NTZ458778:NTZ458785 ODV458778:ODV458785 ONR458778:ONR458785 OXN458778:OXN458785 PHJ458778:PHJ458785 PRF458778:PRF458785 QBB458778:QBB458785 QKX458778:QKX458785 QUT458778:QUT458785 REP458778:REP458785 ROL458778:ROL458785 RYH458778:RYH458785 SID458778:SID458785 SRZ458778:SRZ458785 TBV458778:TBV458785 TLR458778:TLR458785 TVN458778:TVN458785 UFJ458778:UFJ458785 UPF458778:UPF458785 UZB458778:UZB458785 VIX458778:VIX458785 VST458778:VST458785 WCP458778:WCP458785 WML458778:WML458785 WWH458778:WWH458785 Z524314:Z524321 JV524314:JV524321 TR524314:TR524321 ADN524314:ADN524321 ANJ524314:ANJ524321 AXF524314:AXF524321 BHB524314:BHB524321 BQX524314:BQX524321 CAT524314:CAT524321 CKP524314:CKP524321 CUL524314:CUL524321 DEH524314:DEH524321 DOD524314:DOD524321 DXZ524314:DXZ524321 EHV524314:EHV524321 ERR524314:ERR524321 FBN524314:FBN524321 FLJ524314:FLJ524321 FVF524314:FVF524321 GFB524314:GFB524321 GOX524314:GOX524321 GYT524314:GYT524321 HIP524314:HIP524321 HSL524314:HSL524321 ICH524314:ICH524321 IMD524314:IMD524321 IVZ524314:IVZ524321 JFV524314:JFV524321 JPR524314:JPR524321 JZN524314:JZN524321 KJJ524314:KJJ524321 KTF524314:KTF524321 LDB524314:LDB524321 LMX524314:LMX524321 LWT524314:LWT524321 MGP524314:MGP524321 MQL524314:MQL524321 NAH524314:NAH524321 NKD524314:NKD524321 NTZ524314:NTZ524321 ODV524314:ODV524321 ONR524314:ONR524321 OXN524314:OXN524321 PHJ524314:PHJ524321 PRF524314:PRF524321 QBB524314:QBB524321 QKX524314:QKX524321 QUT524314:QUT524321 REP524314:REP524321 ROL524314:ROL524321 RYH524314:RYH524321 SID524314:SID524321 SRZ524314:SRZ524321 TBV524314:TBV524321 TLR524314:TLR524321 TVN524314:TVN524321 UFJ524314:UFJ524321 UPF524314:UPF524321 UZB524314:UZB524321 VIX524314:VIX524321 VST524314:VST524321 WCP524314:WCP524321 WML524314:WML524321 WWH524314:WWH524321 Z589850:Z589857 JV589850:JV589857 TR589850:TR589857 ADN589850:ADN589857 ANJ589850:ANJ589857 AXF589850:AXF589857 BHB589850:BHB589857 BQX589850:BQX589857 CAT589850:CAT589857 CKP589850:CKP589857 CUL589850:CUL589857 DEH589850:DEH589857 DOD589850:DOD589857 DXZ589850:DXZ589857 EHV589850:EHV589857 ERR589850:ERR589857 FBN589850:FBN589857 FLJ589850:FLJ589857 FVF589850:FVF589857 GFB589850:GFB589857 GOX589850:GOX589857 GYT589850:GYT589857 HIP589850:HIP589857 HSL589850:HSL589857 ICH589850:ICH589857 IMD589850:IMD589857 IVZ589850:IVZ589857 JFV589850:JFV589857 JPR589850:JPR589857 JZN589850:JZN589857 KJJ589850:KJJ589857 KTF589850:KTF589857 LDB589850:LDB589857 LMX589850:LMX589857 LWT589850:LWT589857 MGP589850:MGP589857 MQL589850:MQL589857 NAH589850:NAH589857 NKD589850:NKD589857 NTZ589850:NTZ589857 ODV589850:ODV589857 ONR589850:ONR589857 OXN589850:OXN589857 PHJ589850:PHJ589857 PRF589850:PRF589857 QBB589850:QBB589857 QKX589850:QKX589857 QUT589850:QUT589857 REP589850:REP589857 ROL589850:ROL589857 RYH589850:RYH589857 SID589850:SID589857 SRZ589850:SRZ589857 TBV589850:TBV589857 TLR589850:TLR589857 TVN589850:TVN589857 UFJ589850:UFJ589857 UPF589850:UPF589857 UZB589850:UZB589857 VIX589850:VIX589857 VST589850:VST589857 WCP589850:WCP589857 WML589850:WML589857 WWH589850:WWH589857 Z655386:Z655393 JV655386:JV655393 TR655386:TR655393 ADN655386:ADN655393 ANJ655386:ANJ655393 AXF655386:AXF655393 BHB655386:BHB655393 BQX655386:BQX655393 CAT655386:CAT655393 CKP655386:CKP655393 CUL655386:CUL655393 DEH655386:DEH655393 DOD655386:DOD655393 DXZ655386:DXZ655393 EHV655386:EHV655393 ERR655386:ERR655393 FBN655386:FBN655393 FLJ655386:FLJ655393 FVF655386:FVF655393 GFB655386:GFB655393 GOX655386:GOX655393 GYT655386:GYT655393 HIP655386:HIP655393 HSL655386:HSL655393 ICH655386:ICH655393 IMD655386:IMD655393 IVZ655386:IVZ655393 JFV655386:JFV655393 JPR655386:JPR655393 JZN655386:JZN655393 KJJ655386:KJJ655393 KTF655386:KTF655393 LDB655386:LDB655393 LMX655386:LMX655393 LWT655386:LWT655393 MGP655386:MGP655393 MQL655386:MQL655393 NAH655386:NAH655393 NKD655386:NKD655393 NTZ655386:NTZ655393 ODV655386:ODV655393 ONR655386:ONR655393 OXN655386:OXN655393 PHJ655386:PHJ655393 PRF655386:PRF655393 QBB655386:QBB655393 QKX655386:QKX655393 QUT655386:QUT655393 REP655386:REP655393 ROL655386:ROL655393 RYH655386:RYH655393 SID655386:SID655393 SRZ655386:SRZ655393 TBV655386:TBV655393 TLR655386:TLR655393 TVN655386:TVN655393 UFJ655386:UFJ655393 UPF655386:UPF655393 UZB655386:UZB655393 VIX655386:VIX655393 VST655386:VST655393 WCP655386:WCP655393 WML655386:WML655393 WWH655386:WWH655393 Z720922:Z720929 JV720922:JV720929 TR720922:TR720929 ADN720922:ADN720929 ANJ720922:ANJ720929 AXF720922:AXF720929 BHB720922:BHB720929 BQX720922:BQX720929 CAT720922:CAT720929 CKP720922:CKP720929 CUL720922:CUL720929 DEH720922:DEH720929 DOD720922:DOD720929 DXZ720922:DXZ720929 EHV720922:EHV720929 ERR720922:ERR720929 FBN720922:FBN720929 FLJ720922:FLJ720929 FVF720922:FVF720929 GFB720922:GFB720929 GOX720922:GOX720929 GYT720922:GYT720929 HIP720922:HIP720929 HSL720922:HSL720929 ICH720922:ICH720929 IMD720922:IMD720929 IVZ720922:IVZ720929 JFV720922:JFV720929 JPR720922:JPR720929 JZN720922:JZN720929 KJJ720922:KJJ720929 KTF720922:KTF720929 LDB720922:LDB720929 LMX720922:LMX720929 LWT720922:LWT720929 MGP720922:MGP720929 MQL720922:MQL720929 NAH720922:NAH720929 NKD720922:NKD720929 NTZ720922:NTZ720929 ODV720922:ODV720929 ONR720922:ONR720929 OXN720922:OXN720929 PHJ720922:PHJ720929 PRF720922:PRF720929 QBB720922:QBB720929 QKX720922:QKX720929 QUT720922:QUT720929 REP720922:REP720929 ROL720922:ROL720929 RYH720922:RYH720929 SID720922:SID720929 SRZ720922:SRZ720929 TBV720922:TBV720929 TLR720922:TLR720929 TVN720922:TVN720929 UFJ720922:UFJ720929 UPF720922:UPF720929 UZB720922:UZB720929 VIX720922:VIX720929 VST720922:VST720929 WCP720922:WCP720929 WML720922:WML720929 WWH720922:WWH720929 Z786458:Z786465 JV786458:JV786465 TR786458:TR786465 ADN786458:ADN786465 ANJ786458:ANJ786465 AXF786458:AXF786465 BHB786458:BHB786465 BQX786458:BQX786465 CAT786458:CAT786465 CKP786458:CKP786465 CUL786458:CUL786465 DEH786458:DEH786465 DOD786458:DOD786465 DXZ786458:DXZ786465 EHV786458:EHV786465 ERR786458:ERR786465 FBN786458:FBN786465 FLJ786458:FLJ786465 FVF786458:FVF786465 GFB786458:GFB786465 GOX786458:GOX786465 GYT786458:GYT786465 HIP786458:HIP786465 HSL786458:HSL786465 ICH786458:ICH786465 IMD786458:IMD786465 IVZ786458:IVZ786465 JFV786458:JFV786465 JPR786458:JPR786465 JZN786458:JZN786465 KJJ786458:KJJ786465 KTF786458:KTF786465 LDB786458:LDB786465 LMX786458:LMX786465 LWT786458:LWT786465 MGP786458:MGP786465 MQL786458:MQL786465 NAH786458:NAH786465 NKD786458:NKD786465 NTZ786458:NTZ786465 ODV786458:ODV786465 ONR786458:ONR786465 OXN786458:OXN786465 PHJ786458:PHJ786465 PRF786458:PRF786465 QBB786458:QBB786465 QKX786458:QKX786465 QUT786458:QUT786465 REP786458:REP786465 ROL786458:ROL786465 RYH786458:RYH786465 SID786458:SID786465 SRZ786458:SRZ786465 TBV786458:TBV786465 TLR786458:TLR786465 TVN786458:TVN786465 UFJ786458:UFJ786465 UPF786458:UPF786465 UZB786458:UZB786465 VIX786458:VIX786465 VST786458:VST786465 WCP786458:WCP786465 WML786458:WML786465 WWH786458:WWH786465 Z851994:Z852001 JV851994:JV852001 TR851994:TR852001 ADN851994:ADN852001 ANJ851994:ANJ852001 AXF851994:AXF852001 BHB851994:BHB852001 BQX851994:BQX852001 CAT851994:CAT852001 CKP851994:CKP852001 CUL851994:CUL852001 DEH851994:DEH852001 DOD851994:DOD852001 DXZ851994:DXZ852001 EHV851994:EHV852001 ERR851994:ERR852001 FBN851994:FBN852001 FLJ851994:FLJ852001 FVF851994:FVF852001 GFB851994:GFB852001 GOX851994:GOX852001 GYT851994:GYT852001 HIP851994:HIP852001 HSL851994:HSL852001 ICH851994:ICH852001 IMD851994:IMD852001 IVZ851994:IVZ852001 JFV851994:JFV852001 JPR851994:JPR852001 JZN851994:JZN852001 KJJ851994:KJJ852001 KTF851994:KTF852001 LDB851994:LDB852001 LMX851994:LMX852001 LWT851994:LWT852001 MGP851994:MGP852001 MQL851994:MQL852001 NAH851994:NAH852001 NKD851994:NKD852001 NTZ851994:NTZ852001 ODV851994:ODV852001 ONR851994:ONR852001 OXN851994:OXN852001 PHJ851994:PHJ852001 PRF851994:PRF852001 QBB851994:QBB852001 QKX851994:QKX852001 QUT851994:QUT852001 REP851994:REP852001 ROL851994:ROL852001 RYH851994:RYH852001 SID851994:SID852001 SRZ851994:SRZ852001 TBV851994:TBV852001 TLR851994:TLR852001 TVN851994:TVN852001 UFJ851994:UFJ852001 UPF851994:UPF852001 UZB851994:UZB852001 VIX851994:VIX852001 VST851994:VST852001 WCP851994:WCP852001 WML851994:WML852001 WWH851994:WWH852001 Z917530:Z917537 JV917530:JV917537 TR917530:TR917537 ADN917530:ADN917537 ANJ917530:ANJ917537 AXF917530:AXF917537 BHB917530:BHB917537 BQX917530:BQX917537 CAT917530:CAT917537 CKP917530:CKP917537 CUL917530:CUL917537 DEH917530:DEH917537 DOD917530:DOD917537 DXZ917530:DXZ917537 EHV917530:EHV917537 ERR917530:ERR917537 FBN917530:FBN917537 FLJ917530:FLJ917537 FVF917530:FVF917537 GFB917530:GFB917537 GOX917530:GOX917537 GYT917530:GYT917537 HIP917530:HIP917537 HSL917530:HSL917537 ICH917530:ICH917537 IMD917530:IMD917537 IVZ917530:IVZ917537 JFV917530:JFV917537 JPR917530:JPR917537 JZN917530:JZN917537 KJJ917530:KJJ917537 KTF917530:KTF917537 LDB917530:LDB917537 LMX917530:LMX917537 LWT917530:LWT917537 MGP917530:MGP917537 MQL917530:MQL917537 NAH917530:NAH917537 NKD917530:NKD917537 NTZ917530:NTZ917537 ODV917530:ODV917537 ONR917530:ONR917537 OXN917530:OXN917537 PHJ917530:PHJ917537 PRF917530:PRF917537 QBB917530:QBB917537 QKX917530:QKX917537 QUT917530:QUT917537 REP917530:REP917537 ROL917530:ROL917537 RYH917530:RYH917537 SID917530:SID917537 SRZ917530:SRZ917537 TBV917530:TBV917537 TLR917530:TLR917537 TVN917530:TVN917537 UFJ917530:UFJ917537 UPF917530:UPF917537 UZB917530:UZB917537 VIX917530:VIX917537 VST917530:VST917537 WCP917530:WCP917537 WML917530:WML917537 WWH917530:WWH917537 Z983066:Z983073 JV983066:JV983073 TR983066:TR983073 ADN983066:ADN983073 ANJ983066:ANJ983073 AXF983066:AXF983073 BHB983066:BHB983073 BQX983066:BQX983073 CAT983066:CAT983073 CKP983066:CKP983073 CUL983066:CUL983073 DEH983066:DEH983073 DOD983066:DOD983073 DXZ983066:DXZ983073 EHV983066:EHV983073 ERR983066:ERR983073 FBN983066:FBN983073 FLJ983066:FLJ983073 FVF983066:FVF983073 GFB983066:GFB983073 GOX983066:GOX983073 GYT983066:GYT983073 HIP983066:HIP983073 HSL983066:HSL983073 ICH983066:ICH983073 IMD983066:IMD983073 IVZ983066:IVZ983073 JFV983066:JFV983073 JPR983066:JPR983073 JZN983066:JZN983073 KJJ983066:KJJ983073 KTF983066:KTF983073 LDB983066:LDB983073 LMX983066:LMX983073 LWT983066:LWT983073 MGP983066:MGP983073 MQL983066:MQL983073 NAH983066:NAH983073 NKD983066:NKD983073 NTZ983066:NTZ983073 ODV983066:ODV983073 ONR983066:ONR983073 OXN983066:OXN983073 PHJ983066:PHJ983073 PRF983066:PRF983073 QBB983066:QBB983073 QKX983066:QKX983073 QUT983066:QUT983073 REP983066:REP983073 ROL983066:ROL983073 RYH983066:RYH983073 SID983066:SID983073 SRZ983066:SRZ983073 TBV983066:TBV983073 TLR983066:TLR983073 TVN983066:TVN983073 UFJ983066:UFJ983073 UPF983066:UPF983073 UZB983066:UZB983073 VIX983066:VIX983073 VST983066:VST983073 WCP983066:WCP983073 WML983066:WML983073 Z15:Z26 Z28:Z33" xr:uid="{00000000-0002-0000-0200-000000000000}">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65552:L65553 JH65552:JH65553 TD65552:TD65553 ACZ65552:ACZ65553 AMV65552:AMV65553 AWR65552:AWR65553 BGN65552:BGN65553 BQJ65552:BQJ65553 CAF65552:CAF65553 CKB65552:CKB65553 CTX65552:CTX65553 DDT65552:DDT65553 DNP65552:DNP65553 DXL65552:DXL65553 EHH65552:EHH65553 ERD65552:ERD65553 FAZ65552:FAZ65553 FKV65552:FKV65553 FUR65552:FUR65553 GEN65552:GEN65553 GOJ65552:GOJ65553 GYF65552:GYF65553 HIB65552:HIB65553 HRX65552:HRX65553 IBT65552:IBT65553 ILP65552:ILP65553 IVL65552:IVL65553 JFH65552:JFH65553 JPD65552:JPD65553 JYZ65552:JYZ65553 KIV65552:KIV65553 KSR65552:KSR65553 LCN65552:LCN65553 LMJ65552:LMJ65553 LWF65552:LWF65553 MGB65552:MGB65553 MPX65552:MPX65553 MZT65552:MZT65553 NJP65552:NJP65553 NTL65552:NTL65553 ODH65552:ODH65553 OND65552:OND65553 OWZ65552:OWZ65553 PGV65552:PGV65553 PQR65552:PQR65553 QAN65552:QAN65553 QKJ65552:QKJ65553 QUF65552:QUF65553 REB65552:REB65553 RNX65552:RNX65553 RXT65552:RXT65553 SHP65552:SHP65553 SRL65552:SRL65553 TBH65552:TBH65553 TLD65552:TLD65553 TUZ65552:TUZ65553 UEV65552:UEV65553 UOR65552:UOR65553 UYN65552:UYN65553 VIJ65552:VIJ65553 VSF65552:VSF65553 WCB65552:WCB65553 WLX65552:WLX65553 WVT65552:WVT65553 L131088:L131089 JH131088:JH131089 TD131088:TD131089 ACZ131088:ACZ131089 AMV131088:AMV131089 AWR131088:AWR131089 BGN131088:BGN131089 BQJ131088:BQJ131089 CAF131088:CAF131089 CKB131088:CKB131089 CTX131088:CTX131089 DDT131088:DDT131089 DNP131088:DNP131089 DXL131088:DXL131089 EHH131088:EHH131089 ERD131088:ERD131089 FAZ131088:FAZ131089 FKV131088:FKV131089 FUR131088:FUR131089 GEN131088:GEN131089 GOJ131088:GOJ131089 GYF131088:GYF131089 HIB131088:HIB131089 HRX131088:HRX131089 IBT131088:IBT131089 ILP131088:ILP131089 IVL131088:IVL131089 JFH131088:JFH131089 JPD131088:JPD131089 JYZ131088:JYZ131089 KIV131088:KIV131089 KSR131088:KSR131089 LCN131088:LCN131089 LMJ131088:LMJ131089 LWF131088:LWF131089 MGB131088:MGB131089 MPX131088:MPX131089 MZT131088:MZT131089 NJP131088:NJP131089 NTL131088:NTL131089 ODH131088:ODH131089 OND131088:OND131089 OWZ131088:OWZ131089 PGV131088:PGV131089 PQR131088:PQR131089 QAN131088:QAN131089 QKJ131088:QKJ131089 QUF131088:QUF131089 REB131088:REB131089 RNX131088:RNX131089 RXT131088:RXT131089 SHP131088:SHP131089 SRL131088:SRL131089 TBH131088:TBH131089 TLD131088:TLD131089 TUZ131088:TUZ131089 UEV131088:UEV131089 UOR131088:UOR131089 UYN131088:UYN131089 VIJ131088:VIJ131089 VSF131088:VSF131089 WCB131088:WCB131089 WLX131088:WLX131089 WVT131088:WVT131089 L196624:L196625 JH196624:JH196625 TD196624:TD196625 ACZ196624:ACZ196625 AMV196624:AMV196625 AWR196624:AWR196625 BGN196624:BGN196625 BQJ196624:BQJ196625 CAF196624:CAF196625 CKB196624:CKB196625 CTX196624:CTX196625 DDT196624:DDT196625 DNP196624:DNP196625 DXL196624:DXL196625 EHH196624:EHH196625 ERD196624:ERD196625 FAZ196624:FAZ196625 FKV196624:FKV196625 FUR196624:FUR196625 GEN196624:GEN196625 GOJ196624:GOJ196625 GYF196624:GYF196625 HIB196624:HIB196625 HRX196624:HRX196625 IBT196624:IBT196625 ILP196624:ILP196625 IVL196624:IVL196625 JFH196624:JFH196625 JPD196624:JPD196625 JYZ196624:JYZ196625 KIV196624:KIV196625 KSR196624:KSR196625 LCN196624:LCN196625 LMJ196624:LMJ196625 LWF196624:LWF196625 MGB196624:MGB196625 MPX196624:MPX196625 MZT196624:MZT196625 NJP196624:NJP196625 NTL196624:NTL196625 ODH196624:ODH196625 OND196624:OND196625 OWZ196624:OWZ196625 PGV196624:PGV196625 PQR196624:PQR196625 QAN196624:QAN196625 QKJ196624:QKJ196625 QUF196624:QUF196625 REB196624:REB196625 RNX196624:RNX196625 RXT196624:RXT196625 SHP196624:SHP196625 SRL196624:SRL196625 TBH196624:TBH196625 TLD196624:TLD196625 TUZ196624:TUZ196625 UEV196624:UEV196625 UOR196624:UOR196625 UYN196624:UYN196625 VIJ196624:VIJ196625 VSF196624:VSF196625 WCB196624:WCB196625 WLX196624:WLX196625 WVT196624:WVT196625 L262160:L262161 JH262160:JH262161 TD262160:TD262161 ACZ262160:ACZ262161 AMV262160:AMV262161 AWR262160:AWR262161 BGN262160:BGN262161 BQJ262160:BQJ262161 CAF262160:CAF262161 CKB262160:CKB262161 CTX262160:CTX262161 DDT262160:DDT262161 DNP262160:DNP262161 DXL262160:DXL262161 EHH262160:EHH262161 ERD262160:ERD262161 FAZ262160:FAZ262161 FKV262160:FKV262161 FUR262160:FUR262161 GEN262160:GEN262161 GOJ262160:GOJ262161 GYF262160:GYF262161 HIB262160:HIB262161 HRX262160:HRX262161 IBT262160:IBT262161 ILP262160:ILP262161 IVL262160:IVL262161 JFH262160:JFH262161 JPD262160:JPD262161 JYZ262160:JYZ262161 KIV262160:KIV262161 KSR262160:KSR262161 LCN262160:LCN262161 LMJ262160:LMJ262161 LWF262160:LWF262161 MGB262160:MGB262161 MPX262160:MPX262161 MZT262160:MZT262161 NJP262160:NJP262161 NTL262160:NTL262161 ODH262160:ODH262161 OND262160:OND262161 OWZ262160:OWZ262161 PGV262160:PGV262161 PQR262160:PQR262161 QAN262160:QAN262161 QKJ262160:QKJ262161 QUF262160:QUF262161 REB262160:REB262161 RNX262160:RNX262161 RXT262160:RXT262161 SHP262160:SHP262161 SRL262160:SRL262161 TBH262160:TBH262161 TLD262160:TLD262161 TUZ262160:TUZ262161 UEV262160:UEV262161 UOR262160:UOR262161 UYN262160:UYN262161 VIJ262160:VIJ262161 VSF262160:VSF262161 WCB262160:WCB262161 WLX262160:WLX262161 WVT262160:WVT262161 L327696:L327697 JH327696:JH327697 TD327696:TD327697 ACZ327696:ACZ327697 AMV327696:AMV327697 AWR327696:AWR327697 BGN327696:BGN327697 BQJ327696:BQJ327697 CAF327696:CAF327697 CKB327696:CKB327697 CTX327696:CTX327697 DDT327696:DDT327697 DNP327696:DNP327697 DXL327696:DXL327697 EHH327696:EHH327697 ERD327696:ERD327697 FAZ327696:FAZ327697 FKV327696:FKV327697 FUR327696:FUR327697 GEN327696:GEN327697 GOJ327696:GOJ327697 GYF327696:GYF327697 HIB327696:HIB327697 HRX327696:HRX327697 IBT327696:IBT327697 ILP327696:ILP327697 IVL327696:IVL327697 JFH327696:JFH327697 JPD327696:JPD327697 JYZ327696:JYZ327697 KIV327696:KIV327697 KSR327696:KSR327697 LCN327696:LCN327697 LMJ327696:LMJ327697 LWF327696:LWF327697 MGB327696:MGB327697 MPX327696:MPX327697 MZT327696:MZT327697 NJP327696:NJP327697 NTL327696:NTL327697 ODH327696:ODH327697 OND327696:OND327697 OWZ327696:OWZ327697 PGV327696:PGV327697 PQR327696:PQR327697 QAN327696:QAN327697 QKJ327696:QKJ327697 QUF327696:QUF327697 REB327696:REB327697 RNX327696:RNX327697 RXT327696:RXT327697 SHP327696:SHP327697 SRL327696:SRL327697 TBH327696:TBH327697 TLD327696:TLD327697 TUZ327696:TUZ327697 UEV327696:UEV327697 UOR327696:UOR327697 UYN327696:UYN327697 VIJ327696:VIJ327697 VSF327696:VSF327697 WCB327696:WCB327697 WLX327696:WLX327697 WVT327696:WVT327697 L393232:L393233 JH393232:JH393233 TD393232:TD393233 ACZ393232:ACZ393233 AMV393232:AMV393233 AWR393232:AWR393233 BGN393232:BGN393233 BQJ393232:BQJ393233 CAF393232:CAF393233 CKB393232:CKB393233 CTX393232:CTX393233 DDT393232:DDT393233 DNP393232:DNP393233 DXL393232:DXL393233 EHH393232:EHH393233 ERD393232:ERD393233 FAZ393232:FAZ393233 FKV393232:FKV393233 FUR393232:FUR393233 GEN393232:GEN393233 GOJ393232:GOJ393233 GYF393232:GYF393233 HIB393232:HIB393233 HRX393232:HRX393233 IBT393232:IBT393233 ILP393232:ILP393233 IVL393232:IVL393233 JFH393232:JFH393233 JPD393232:JPD393233 JYZ393232:JYZ393233 KIV393232:KIV393233 KSR393232:KSR393233 LCN393232:LCN393233 LMJ393232:LMJ393233 LWF393232:LWF393233 MGB393232:MGB393233 MPX393232:MPX393233 MZT393232:MZT393233 NJP393232:NJP393233 NTL393232:NTL393233 ODH393232:ODH393233 OND393232:OND393233 OWZ393232:OWZ393233 PGV393232:PGV393233 PQR393232:PQR393233 QAN393232:QAN393233 QKJ393232:QKJ393233 QUF393232:QUF393233 REB393232:REB393233 RNX393232:RNX393233 RXT393232:RXT393233 SHP393232:SHP393233 SRL393232:SRL393233 TBH393232:TBH393233 TLD393232:TLD393233 TUZ393232:TUZ393233 UEV393232:UEV393233 UOR393232:UOR393233 UYN393232:UYN393233 VIJ393232:VIJ393233 VSF393232:VSF393233 WCB393232:WCB393233 WLX393232:WLX393233 WVT393232:WVT393233 L458768:L458769 JH458768:JH458769 TD458768:TD458769 ACZ458768:ACZ458769 AMV458768:AMV458769 AWR458768:AWR458769 BGN458768:BGN458769 BQJ458768:BQJ458769 CAF458768:CAF458769 CKB458768:CKB458769 CTX458768:CTX458769 DDT458768:DDT458769 DNP458768:DNP458769 DXL458768:DXL458769 EHH458768:EHH458769 ERD458768:ERD458769 FAZ458768:FAZ458769 FKV458768:FKV458769 FUR458768:FUR458769 GEN458768:GEN458769 GOJ458768:GOJ458769 GYF458768:GYF458769 HIB458768:HIB458769 HRX458768:HRX458769 IBT458768:IBT458769 ILP458768:ILP458769 IVL458768:IVL458769 JFH458768:JFH458769 JPD458768:JPD458769 JYZ458768:JYZ458769 KIV458768:KIV458769 KSR458768:KSR458769 LCN458768:LCN458769 LMJ458768:LMJ458769 LWF458768:LWF458769 MGB458768:MGB458769 MPX458768:MPX458769 MZT458768:MZT458769 NJP458768:NJP458769 NTL458768:NTL458769 ODH458768:ODH458769 OND458768:OND458769 OWZ458768:OWZ458769 PGV458768:PGV458769 PQR458768:PQR458769 QAN458768:QAN458769 QKJ458768:QKJ458769 QUF458768:QUF458769 REB458768:REB458769 RNX458768:RNX458769 RXT458768:RXT458769 SHP458768:SHP458769 SRL458768:SRL458769 TBH458768:TBH458769 TLD458768:TLD458769 TUZ458768:TUZ458769 UEV458768:UEV458769 UOR458768:UOR458769 UYN458768:UYN458769 VIJ458768:VIJ458769 VSF458768:VSF458769 WCB458768:WCB458769 WLX458768:WLX458769 WVT458768:WVT458769 L524304:L524305 JH524304:JH524305 TD524304:TD524305 ACZ524304:ACZ524305 AMV524304:AMV524305 AWR524304:AWR524305 BGN524304:BGN524305 BQJ524304:BQJ524305 CAF524304:CAF524305 CKB524304:CKB524305 CTX524304:CTX524305 DDT524304:DDT524305 DNP524304:DNP524305 DXL524304:DXL524305 EHH524304:EHH524305 ERD524304:ERD524305 FAZ524304:FAZ524305 FKV524304:FKV524305 FUR524304:FUR524305 GEN524304:GEN524305 GOJ524304:GOJ524305 GYF524304:GYF524305 HIB524304:HIB524305 HRX524304:HRX524305 IBT524304:IBT524305 ILP524304:ILP524305 IVL524304:IVL524305 JFH524304:JFH524305 JPD524304:JPD524305 JYZ524304:JYZ524305 KIV524304:KIV524305 KSR524304:KSR524305 LCN524304:LCN524305 LMJ524304:LMJ524305 LWF524304:LWF524305 MGB524304:MGB524305 MPX524304:MPX524305 MZT524304:MZT524305 NJP524304:NJP524305 NTL524304:NTL524305 ODH524304:ODH524305 OND524304:OND524305 OWZ524304:OWZ524305 PGV524304:PGV524305 PQR524304:PQR524305 QAN524304:QAN524305 QKJ524304:QKJ524305 QUF524304:QUF524305 REB524304:REB524305 RNX524304:RNX524305 RXT524304:RXT524305 SHP524304:SHP524305 SRL524304:SRL524305 TBH524304:TBH524305 TLD524304:TLD524305 TUZ524304:TUZ524305 UEV524304:UEV524305 UOR524304:UOR524305 UYN524304:UYN524305 VIJ524304:VIJ524305 VSF524304:VSF524305 WCB524304:WCB524305 WLX524304:WLX524305 WVT524304:WVT524305 L589840:L589841 JH589840:JH589841 TD589840:TD589841 ACZ589840:ACZ589841 AMV589840:AMV589841 AWR589840:AWR589841 BGN589840:BGN589841 BQJ589840:BQJ589841 CAF589840:CAF589841 CKB589840:CKB589841 CTX589840:CTX589841 DDT589840:DDT589841 DNP589840:DNP589841 DXL589840:DXL589841 EHH589840:EHH589841 ERD589840:ERD589841 FAZ589840:FAZ589841 FKV589840:FKV589841 FUR589840:FUR589841 GEN589840:GEN589841 GOJ589840:GOJ589841 GYF589840:GYF589841 HIB589840:HIB589841 HRX589840:HRX589841 IBT589840:IBT589841 ILP589840:ILP589841 IVL589840:IVL589841 JFH589840:JFH589841 JPD589840:JPD589841 JYZ589840:JYZ589841 KIV589840:KIV589841 KSR589840:KSR589841 LCN589840:LCN589841 LMJ589840:LMJ589841 LWF589840:LWF589841 MGB589840:MGB589841 MPX589840:MPX589841 MZT589840:MZT589841 NJP589840:NJP589841 NTL589840:NTL589841 ODH589840:ODH589841 OND589840:OND589841 OWZ589840:OWZ589841 PGV589840:PGV589841 PQR589840:PQR589841 QAN589840:QAN589841 QKJ589840:QKJ589841 QUF589840:QUF589841 REB589840:REB589841 RNX589840:RNX589841 RXT589840:RXT589841 SHP589840:SHP589841 SRL589840:SRL589841 TBH589840:TBH589841 TLD589840:TLD589841 TUZ589840:TUZ589841 UEV589840:UEV589841 UOR589840:UOR589841 UYN589840:UYN589841 VIJ589840:VIJ589841 VSF589840:VSF589841 WCB589840:WCB589841 WLX589840:WLX589841 WVT589840:WVT589841 L655376:L655377 JH655376:JH655377 TD655376:TD655377 ACZ655376:ACZ655377 AMV655376:AMV655377 AWR655376:AWR655377 BGN655376:BGN655377 BQJ655376:BQJ655377 CAF655376:CAF655377 CKB655376:CKB655377 CTX655376:CTX655377 DDT655376:DDT655377 DNP655376:DNP655377 DXL655376:DXL655377 EHH655376:EHH655377 ERD655376:ERD655377 FAZ655376:FAZ655377 FKV655376:FKV655377 FUR655376:FUR655377 GEN655376:GEN655377 GOJ655376:GOJ655377 GYF655376:GYF655377 HIB655376:HIB655377 HRX655376:HRX655377 IBT655376:IBT655377 ILP655376:ILP655377 IVL655376:IVL655377 JFH655376:JFH655377 JPD655376:JPD655377 JYZ655376:JYZ655377 KIV655376:KIV655377 KSR655376:KSR655377 LCN655376:LCN655377 LMJ655376:LMJ655377 LWF655376:LWF655377 MGB655376:MGB655377 MPX655376:MPX655377 MZT655376:MZT655377 NJP655376:NJP655377 NTL655376:NTL655377 ODH655376:ODH655377 OND655376:OND655377 OWZ655376:OWZ655377 PGV655376:PGV655377 PQR655376:PQR655377 QAN655376:QAN655377 QKJ655376:QKJ655377 QUF655376:QUF655377 REB655376:REB655377 RNX655376:RNX655377 RXT655376:RXT655377 SHP655376:SHP655377 SRL655376:SRL655377 TBH655376:TBH655377 TLD655376:TLD655377 TUZ655376:TUZ655377 UEV655376:UEV655377 UOR655376:UOR655377 UYN655376:UYN655377 VIJ655376:VIJ655377 VSF655376:VSF655377 WCB655376:WCB655377 WLX655376:WLX655377 WVT655376:WVT655377 L720912:L720913 JH720912:JH720913 TD720912:TD720913 ACZ720912:ACZ720913 AMV720912:AMV720913 AWR720912:AWR720913 BGN720912:BGN720913 BQJ720912:BQJ720913 CAF720912:CAF720913 CKB720912:CKB720913 CTX720912:CTX720913 DDT720912:DDT720913 DNP720912:DNP720913 DXL720912:DXL720913 EHH720912:EHH720913 ERD720912:ERD720913 FAZ720912:FAZ720913 FKV720912:FKV720913 FUR720912:FUR720913 GEN720912:GEN720913 GOJ720912:GOJ720913 GYF720912:GYF720913 HIB720912:HIB720913 HRX720912:HRX720913 IBT720912:IBT720913 ILP720912:ILP720913 IVL720912:IVL720913 JFH720912:JFH720913 JPD720912:JPD720913 JYZ720912:JYZ720913 KIV720912:KIV720913 KSR720912:KSR720913 LCN720912:LCN720913 LMJ720912:LMJ720913 LWF720912:LWF720913 MGB720912:MGB720913 MPX720912:MPX720913 MZT720912:MZT720913 NJP720912:NJP720913 NTL720912:NTL720913 ODH720912:ODH720913 OND720912:OND720913 OWZ720912:OWZ720913 PGV720912:PGV720913 PQR720912:PQR720913 QAN720912:QAN720913 QKJ720912:QKJ720913 QUF720912:QUF720913 REB720912:REB720913 RNX720912:RNX720913 RXT720912:RXT720913 SHP720912:SHP720913 SRL720912:SRL720913 TBH720912:TBH720913 TLD720912:TLD720913 TUZ720912:TUZ720913 UEV720912:UEV720913 UOR720912:UOR720913 UYN720912:UYN720913 VIJ720912:VIJ720913 VSF720912:VSF720913 WCB720912:WCB720913 WLX720912:WLX720913 WVT720912:WVT720913 L786448:L786449 JH786448:JH786449 TD786448:TD786449 ACZ786448:ACZ786449 AMV786448:AMV786449 AWR786448:AWR786449 BGN786448:BGN786449 BQJ786448:BQJ786449 CAF786448:CAF786449 CKB786448:CKB786449 CTX786448:CTX786449 DDT786448:DDT786449 DNP786448:DNP786449 DXL786448:DXL786449 EHH786448:EHH786449 ERD786448:ERD786449 FAZ786448:FAZ786449 FKV786448:FKV786449 FUR786448:FUR786449 GEN786448:GEN786449 GOJ786448:GOJ786449 GYF786448:GYF786449 HIB786448:HIB786449 HRX786448:HRX786449 IBT786448:IBT786449 ILP786448:ILP786449 IVL786448:IVL786449 JFH786448:JFH786449 JPD786448:JPD786449 JYZ786448:JYZ786449 KIV786448:KIV786449 KSR786448:KSR786449 LCN786448:LCN786449 LMJ786448:LMJ786449 LWF786448:LWF786449 MGB786448:MGB786449 MPX786448:MPX786449 MZT786448:MZT786449 NJP786448:NJP786449 NTL786448:NTL786449 ODH786448:ODH786449 OND786448:OND786449 OWZ786448:OWZ786449 PGV786448:PGV786449 PQR786448:PQR786449 QAN786448:QAN786449 QKJ786448:QKJ786449 QUF786448:QUF786449 REB786448:REB786449 RNX786448:RNX786449 RXT786448:RXT786449 SHP786448:SHP786449 SRL786448:SRL786449 TBH786448:TBH786449 TLD786448:TLD786449 TUZ786448:TUZ786449 UEV786448:UEV786449 UOR786448:UOR786449 UYN786448:UYN786449 VIJ786448:VIJ786449 VSF786448:VSF786449 WCB786448:WCB786449 WLX786448:WLX786449 WVT786448:WVT786449 L851984:L851985 JH851984:JH851985 TD851984:TD851985 ACZ851984:ACZ851985 AMV851984:AMV851985 AWR851984:AWR851985 BGN851984:BGN851985 BQJ851984:BQJ851985 CAF851984:CAF851985 CKB851984:CKB851985 CTX851984:CTX851985 DDT851984:DDT851985 DNP851984:DNP851985 DXL851984:DXL851985 EHH851984:EHH851985 ERD851984:ERD851985 FAZ851984:FAZ851985 FKV851984:FKV851985 FUR851984:FUR851985 GEN851984:GEN851985 GOJ851984:GOJ851985 GYF851984:GYF851985 HIB851984:HIB851985 HRX851984:HRX851985 IBT851984:IBT851985 ILP851984:ILP851985 IVL851984:IVL851985 JFH851984:JFH851985 JPD851984:JPD851985 JYZ851984:JYZ851985 KIV851984:KIV851985 KSR851984:KSR851985 LCN851984:LCN851985 LMJ851984:LMJ851985 LWF851984:LWF851985 MGB851984:MGB851985 MPX851984:MPX851985 MZT851984:MZT851985 NJP851984:NJP851985 NTL851984:NTL851985 ODH851984:ODH851985 OND851984:OND851985 OWZ851984:OWZ851985 PGV851984:PGV851985 PQR851984:PQR851985 QAN851984:QAN851985 QKJ851984:QKJ851985 QUF851984:QUF851985 REB851984:REB851985 RNX851984:RNX851985 RXT851984:RXT851985 SHP851984:SHP851985 SRL851984:SRL851985 TBH851984:TBH851985 TLD851984:TLD851985 TUZ851984:TUZ851985 UEV851984:UEV851985 UOR851984:UOR851985 UYN851984:UYN851985 VIJ851984:VIJ851985 VSF851984:VSF851985 WCB851984:WCB851985 WLX851984:WLX851985 WVT851984:WVT851985 L917520:L917521 JH917520:JH917521 TD917520:TD917521 ACZ917520:ACZ917521 AMV917520:AMV917521 AWR917520:AWR917521 BGN917520:BGN917521 BQJ917520:BQJ917521 CAF917520:CAF917521 CKB917520:CKB917521 CTX917520:CTX917521 DDT917520:DDT917521 DNP917520:DNP917521 DXL917520:DXL917521 EHH917520:EHH917521 ERD917520:ERD917521 FAZ917520:FAZ917521 FKV917520:FKV917521 FUR917520:FUR917521 GEN917520:GEN917521 GOJ917520:GOJ917521 GYF917520:GYF917521 HIB917520:HIB917521 HRX917520:HRX917521 IBT917520:IBT917521 ILP917520:ILP917521 IVL917520:IVL917521 JFH917520:JFH917521 JPD917520:JPD917521 JYZ917520:JYZ917521 KIV917520:KIV917521 KSR917520:KSR917521 LCN917520:LCN917521 LMJ917520:LMJ917521 LWF917520:LWF917521 MGB917520:MGB917521 MPX917520:MPX917521 MZT917520:MZT917521 NJP917520:NJP917521 NTL917520:NTL917521 ODH917520:ODH917521 OND917520:OND917521 OWZ917520:OWZ917521 PGV917520:PGV917521 PQR917520:PQR917521 QAN917520:QAN917521 QKJ917520:QKJ917521 QUF917520:QUF917521 REB917520:REB917521 RNX917520:RNX917521 RXT917520:RXT917521 SHP917520:SHP917521 SRL917520:SRL917521 TBH917520:TBH917521 TLD917520:TLD917521 TUZ917520:TUZ917521 UEV917520:UEV917521 UOR917520:UOR917521 UYN917520:UYN917521 VIJ917520:VIJ917521 VSF917520:VSF917521 WCB917520:WCB917521 WLX917520:WLX917521 WVT917520:WVT917521 L983056:L983057 JH983056:JH983057 TD983056:TD983057 ACZ983056:ACZ983057 AMV983056:AMV983057 AWR983056:AWR983057 BGN983056:BGN983057 BQJ983056:BQJ983057 CAF983056:CAF983057 CKB983056:CKB983057 CTX983056:CTX983057 DDT983056:DDT983057 DNP983056:DNP983057 DXL983056:DXL983057 EHH983056:EHH983057 ERD983056:ERD983057 FAZ983056:FAZ983057 FKV983056:FKV983057 FUR983056:FUR983057 GEN983056:GEN983057 GOJ983056:GOJ983057 GYF983056:GYF983057 HIB983056:HIB983057 HRX983056:HRX983057 IBT983056:IBT983057 ILP983056:ILP983057 IVL983056:IVL983057 JFH983056:JFH983057 JPD983056:JPD983057 JYZ983056:JYZ983057 KIV983056:KIV983057 KSR983056:KSR983057 LCN983056:LCN983057 LMJ983056:LMJ983057 LWF983056:LWF983057 MGB983056:MGB983057 MPX983056:MPX983057 MZT983056:MZT983057 NJP983056:NJP983057 NTL983056:NTL983057 ODH983056:ODH983057 OND983056:OND983057 OWZ983056:OWZ983057 PGV983056:PGV983057 PQR983056:PQR983057 QAN983056:QAN983057 QKJ983056:QKJ983057 QUF983056:QUF983057 REB983056:REB983057 RNX983056:RNX983057 RXT983056:RXT983057 SHP983056:SHP983057 SRL983056:SRL983057 TBH983056:TBH983057 TLD983056:TLD983057 TUZ983056:TUZ983057 UEV983056:UEV983057 UOR983056:UOR983057 UYN983056:UYN983057 VIJ983056:VIJ983057 VSF983056:VSF983057 WCB983056:WCB983057 WLX983056:WLX983057 WVT983056:WVT983057 J31:J33 JF31:JF33 TB31:TB33 ACX31:ACX33 AMT31:AMT33 AWP31:AWP33 BGL31:BGL33 BQH31:BQH33 CAD31:CAD33 CJZ31:CJZ33 CTV31:CTV33 DDR31:DDR33 DNN31:DNN33 DXJ31:DXJ33 EHF31:EHF33 ERB31:ERB33 FAX31:FAX33 FKT31:FKT33 FUP31:FUP33 GEL31:GEL33 GOH31:GOH33 GYD31:GYD33 HHZ31:HHZ33 HRV31:HRV33 IBR31:IBR33 ILN31:ILN33 IVJ31:IVJ33 JFF31:JFF33 JPB31:JPB33 JYX31:JYX33 KIT31:KIT33 KSP31:KSP33 LCL31:LCL33 LMH31:LMH33 LWD31:LWD33 MFZ31:MFZ33 MPV31:MPV33 MZR31:MZR33 NJN31:NJN33 NTJ31:NTJ33 ODF31:ODF33 ONB31:ONB33 OWX31:OWX33 PGT31:PGT33 PQP31:PQP33 QAL31:QAL33 QKH31:QKH33 QUD31:QUD33 RDZ31:RDZ33 RNV31:RNV33 RXR31:RXR33 SHN31:SHN33 SRJ31:SRJ33 TBF31:TBF33 TLB31:TLB33 TUX31:TUX33 UET31:UET33 UOP31:UOP33 UYL31:UYL33 VIH31:VIH33 VSD31:VSD33 WBZ31:WBZ33 WLV31:WLV33 WVR31:WVR33 J65567:J65569 JF65567:JF65569 TB65567:TB65569 ACX65567:ACX65569 AMT65567:AMT65569 AWP65567:AWP65569 BGL65567:BGL65569 BQH65567:BQH65569 CAD65567:CAD65569 CJZ65567:CJZ65569 CTV65567:CTV65569 DDR65567:DDR65569 DNN65567:DNN65569 DXJ65567:DXJ65569 EHF65567:EHF65569 ERB65567:ERB65569 FAX65567:FAX65569 FKT65567:FKT65569 FUP65567:FUP65569 GEL65567:GEL65569 GOH65567:GOH65569 GYD65567:GYD65569 HHZ65567:HHZ65569 HRV65567:HRV65569 IBR65567:IBR65569 ILN65567:ILN65569 IVJ65567:IVJ65569 JFF65567:JFF65569 JPB65567:JPB65569 JYX65567:JYX65569 KIT65567:KIT65569 KSP65567:KSP65569 LCL65567:LCL65569 LMH65567:LMH65569 LWD65567:LWD65569 MFZ65567:MFZ65569 MPV65567:MPV65569 MZR65567:MZR65569 NJN65567:NJN65569 NTJ65567:NTJ65569 ODF65567:ODF65569 ONB65567:ONB65569 OWX65567:OWX65569 PGT65567:PGT65569 PQP65567:PQP65569 QAL65567:QAL65569 QKH65567:QKH65569 QUD65567:QUD65569 RDZ65567:RDZ65569 RNV65567:RNV65569 RXR65567:RXR65569 SHN65567:SHN65569 SRJ65567:SRJ65569 TBF65567:TBF65569 TLB65567:TLB65569 TUX65567:TUX65569 UET65567:UET65569 UOP65567:UOP65569 UYL65567:UYL65569 VIH65567:VIH65569 VSD65567:VSD65569 WBZ65567:WBZ65569 WLV65567:WLV65569 WVR65567:WVR65569 J131103:J131105 JF131103:JF131105 TB131103:TB131105 ACX131103:ACX131105 AMT131103:AMT131105 AWP131103:AWP131105 BGL131103:BGL131105 BQH131103:BQH131105 CAD131103:CAD131105 CJZ131103:CJZ131105 CTV131103:CTV131105 DDR131103:DDR131105 DNN131103:DNN131105 DXJ131103:DXJ131105 EHF131103:EHF131105 ERB131103:ERB131105 FAX131103:FAX131105 FKT131103:FKT131105 FUP131103:FUP131105 GEL131103:GEL131105 GOH131103:GOH131105 GYD131103:GYD131105 HHZ131103:HHZ131105 HRV131103:HRV131105 IBR131103:IBR131105 ILN131103:ILN131105 IVJ131103:IVJ131105 JFF131103:JFF131105 JPB131103:JPB131105 JYX131103:JYX131105 KIT131103:KIT131105 KSP131103:KSP131105 LCL131103:LCL131105 LMH131103:LMH131105 LWD131103:LWD131105 MFZ131103:MFZ131105 MPV131103:MPV131105 MZR131103:MZR131105 NJN131103:NJN131105 NTJ131103:NTJ131105 ODF131103:ODF131105 ONB131103:ONB131105 OWX131103:OWX131105 PGT131103:PGT131105 PQP131103:PQP131105 QAL131103:QAL131105 QKH131103:QKH131105 QUD131103:QUD131105 RDZ131103:RDZ131105 RNV131103:RNV131105 RXR131103:RXR131105 SHN131103:SHN131105 SRJ131103:SRJ131105 TBF131103:TBF131105 TLB131103:TLB131105 TUX131103:TUX131105 UET131103:UET131105 UOP131103:UOP131105 UYL131103:UYL131105 VIH131103:VIH131105 VSD131103:VSD131105 WBZ131103:WBZ131105 WLV131103:WLV131105 WVR131103:WVR131105 J196639:J196641 JF196639:JF196641 TB196639:TB196641 ACX196639:ACX196641 AMT196639:AMT196641 AWP196639:AWP196641 BGL196639:BGL196641 BQH196639:BQH196641 CAD196639:CAD196641 CJZ196639:CJZ196641 CTV196639:CTV196641 DDR196639:DDR196641 DNN196639:DNN196641 DXJ196639:DXJ196641 EHF196639:EHF196641 ERB196639:ERB196641 FAX196639:FAX196641 FKT196639:FKT196641 FUP196639:FUP196641 GEL196639:GEL196641 GOH196639:GOH196641 GYD196639:GYD196641 HHZ196639:HHZ196641 HRV196639:HRV196641 IBR196639:IBR196641 ILN196639:ILN196641 IVJ196639:IVJ196641 JFF196639:JFF196641 JPB196639:JPB196641 JYX196639:JYX196641 KIT196639:KIT196641 KSP196639:KSP196641 LCL196639:LCL196641 LMH196639:LMH196641 LWD196639:LWD196641 MFZ196639:MFZ196641 MPV196639:MPV196641 MZR196639:MZR196641 NJN196639:NJN196641 NTJ196639:NTJ196641 ODF196639:ODF196641 ONB196639:ONB196641 OWX196639:OWX196641 PGT196639:PGT196641 PQP196639:PQP196641 QAL196639:QAL196641 QKH196639:QKH196641 QUD196639:QUD196641 RDZ196639:RDZ196641 RNV196639:RNV196641 RXR196639:RXR196641 SHN196639:SHN196641 SRJ196639:SRJ196641 TBF196639:TBF196641 TLB196639:TLB196641 TUX196639:TUX196641 UET196639:UET196641 UOP196639:UOP196641 UYL196639:UYL196641 VIH196639:VIH196641 VSD196639:VSD196641 WBZ196639:WBZ196641 WLV196639:WLV196641 WVR196639:WVR196641 J262175:J262177 JF262175:JF262177 TB262175:TB262177 ACX262175:ACX262177 AMT262175:AMT262177 AWP262175:AWP262177 BGL262175:BGL262177 BQH262175:BQH262177 CAD262175:CAD262177 CJZ262175:CJZ262177 CTV262175:CTV262177 DDR262175:DDR262177 DNN262175:DNN262177 DXJ262175:DXJ262177 EHF262175:EHF262177 ERB262175:ERB262177 FAX262175:FAX262177 FKT262175:FKT262177 FUP262175:FUP262177 GEL262175:GEL262177 GOH262175:GOH262177 GYD262175:GYD262177 HHZ262175:HHZ262177 HRV262175:HRV262177 IBR262175:IBR262177 ILN262175:ILN262177 IVJ262175:IVJ262177 JFF262175:JFF262177 JPB262175:JPB262177 JYX262175:JYX262177 KIT262175:KIT262177 KSP262175:KSP262177 LCL262175:LCL262177 LMH262175:LMH262177 LWD262175:LWD262177 MFZ262175:MFZ262177 MPV262175:MPV262177 MZR262175:MZR262177 NJN262175:NJN262177 NTJ262175:NTJ262177 ODF262175:ODF262177 ONB262175:ONB262177 OWX262175:OWX262177 PGT262175:PGT262177 PQP262175:PQP262177 QAL262175:QAL262177 QKH262175:QKH262177 QUD262175:QUD262177 RDZ262175:RDZ262177 RNV262175:RNV262177 RXR262175:RXR262177 SHN262175:SHN262177 SRJ262175:SRJ262177 TBF262175:TBF262177 TLB262175:TLB262177 TUX262175:TUX262177 UET262175:UET262177 UOP262175:UOP262177 UYL262175:UYL262177 VIH262175:VIH262177 VSD262175:VSD262177 WBZ262175:WBZ262177 WLV262175:WLV262177 WVR262175:WVR262177 J327711:J327713 JF327711:JF327713 TB327711:TB327713 ACX327711:ACX327713 AMT327711:AMT327713 AWP327711:AWP327713 BGL327711:BGL327713 BQH327711:BQH327713 CAD327711:CAD327713 CJZ327711:CJZ327713 CTV327711:CTV327713 DDR327711:DDR327713 DNN327711:DNN327713 DXJ327711:DXJ327713 EHF327711:EHF327713 ERB327711:ERB327713 FAX327711:FAX327713 FKT327711:FKT327713 FUP327711:FUP327713 GEL327711:GEL327713 GOH327711:GOH327713 GYD327711:GYD327713 HHZ327711:HHZ327713 HRV327711:HRV327713 IBR327711:IBR327713 ILN327711:ILN327713 IVJ327711:IVJ327713 JFF327711:JFF327713 JPB327711:JPB327713 JYX327711:JYX327713 KIT327711:KIT327713 KSP327711:KSP327713 LCL327711:LCL327713 LMH327711:LMH327713 LWD327711:LWD327713 MFZ327711:MFZ327713 MPV327711:MPV327713 MZR327711:MZR327713 NJN327711:NJN327713 NTJ327711:NTJ327713 ODF327711:ODF327713 ONB327711:ONB327713 OWX327711:OWX327713 PGT327711:PGT327713 PQP327711:PQP327713 QAL327711:QAL327713 QKH327711:QKH327713 QUD327711:QUD327713 RDZ327711:RDZ327713 RNV327711:RNV327713 RXR327711:RXR327713 SHN327711:SHN327713 SRJ327711:SRJ327713 TBF327711:TBF327713 TLB327711:TLB327713 TUX327711:TUX327713 UET327711:UET327713 UOP327711:UOP327713 UYL327711:UYL327713 VIH327711:VIH327713 VSD327711:VSD327713 WBZ327711:WBZ327713 WLV327711:WLV327713 WVR327711:WVR327713 J393247:J393249 JF393247:JF393249 TB393247:TB393249 ACX393247:ACX393249 AMT393247:AMT393249 AWP393247:AWP393249 BGL393247:BGL393249 BQH393247:BQH393249 CAD393247:CAD393249 CJZ393247:CJZ393249 CTV393247:CTV393249 DDR393247:DDR393249 DNN393247:DNN393249 DXJ393247:DXJ393249 EHF393247:EHF393249 ERB393247:ERB393249 FAX393247:FAX393249 FKT393247:FKT393249 FUP393247:FUP393249 GEL393247:GEL393249 GOH393247:GOH393249 GYD393247:GYD393249 HHZ393247:HHZ393249 HRV393247:HRV393249 IBR393247:IBR393249 ILN393247:ILN393249 IVJ393247:IVJ393249 JFF393247:JFF393249 JPB393247:JPB393249 JYX393247:JYX393249 KIT393247:KIT393249 KSP393247:KSP393249 LCL393247:LCL393249 LMH393247:LMH393249 LWD393247:LWD393249 MFZ393247:MFZ393249 MPV393247:MPV393249 MZR393247:MZR393249 NJN393247:NJN393249 NTJ393247:NTJ393249 ODF393247:ODF393249 ONB393247:ONB393249 OWX393247:OWX393249 PGT393247:PGT393249 PQP393247:PQP393249 QAL393247:QAL393249 QKH393247:QKH393249 QUD393247:QUD393249 RDZ393247:RDZ393249 RNV393247:RNV393249 RXR393247:RXR393249 SHN393247:SHN393249 SRJ393247:SRJ393249 TBF393247:TBF393249 TLB393247:TLB393249 TUX393247:TUX393249 UET393247:UET393249 UOP393247:UOP393249 UYL393247:UYL393249 VIH393247:VIH393249 VSD393247:VSD393249 WBZ393247:WBZ393249 WLV393247:WLV393249 WVR393247:WVR393249 J458783:J458785 JF458783:JF458785 TB458783:TB458785 ACX458783:ACX458785 AMT458783:AMT458785 AWP458783:AWP458785 BGL458783:BGL458785 BQH458783:BQH458785 CAD458783:CAD458785 CJZ458783:CJZ458785 CTV458783:CTV458785 DDR458783:DDR458785 DNN458783:DNN458785 DXJ458783:DXJ458785 EHF458783:EHF458785 ERB458783:ERB458785 FAX458783:FAX458785 FKT458783:FKT458785 FUP458783:FUP458785 GEL458783:GEL458785 GOH458783:GOH458785 GYD458783:GYD458785 HHZ458783:HHZ458785 HRV458783:HRV458785 IBR458783:IBR458785 ILN458783:ILN458785 IVJ458783:IVJ458785 JFF458783:JFF458785 JPB458783:JPB458785 JYX458783:JYX458785 KIT458783:KIT458785 KSP458783:KSP458785 LCL458783:LCL458785 LMH458783:LMH458785 LWD458783:LWD458785 MFZ458783:MFZ458785 MPV458783:MPV458785 MZR458783:MZR458785 NJN458783:NJN458785 NTJ458783:NTJ458785 ODF458783:ODF458785 ONB458783:ONB458785 OWX458783:OWX458785 PGT458783:PGT458785 PQP458783:PQP458785 QAL458783:QAL458785 QKH458783:QKH458785 QUD458783:QUD458785 RDZ458783:RDZ458785 RNV458783:RNV458785 RXR458783:RXR458785 SHN458783:SHN458785 SRJ458783:SRJ458785 TBF458783:TBF458785 TLB458783:TLB458785 TUX458783:TUX458785 UET458783:UET458785 UOP458783:UOP458785 UYL458783:UYL458785 VIH458783:VIH458785 VSD458783:VSD458785 WBZ458783:WBZ458785 WLV458783:WLV458785 WVR458783:WVR458785 J524319:J524321 JF524319:JF524321 TB524319:TB524321 ACX524319:ACX524321 AMT524319:AMT524321 AWP524319:AWP524321 BGL524319:BGL524321 BQH524319:BQH524321 CAD524319:CAD524321 CJZ524319:CJZ524321 CTV524319:CTV524321 DDR524319:DDR524321 DNN524319:DNN524321 DXJ524319:DXJ524321 EHF524319:EHF524321 ERB524319:ERB524321 FAX524319:FAX524321 FKT524319:FKT524321 FUP524319:FUP524321 GEL524319:GEL524321 GOH524319:GOH524321 GYD524319:GYD524321 HHZ524319:HHZ524321 HRV524319:HRV524321 IBR524319:IBR524321 ILN524319:ILN524321 IVJ524319:IVJ524321 JFF524319:JFF524321 JPB524319:JPB524321 JYX524319:JYX524321 KIT524319:KIT524321 KSP524319:KSP524321 LCL524319:LCL524321 LMH524319:LMH524321 LWD524319:LWD524321 MFZ524319:MFZ524321 MPV524319:MPV524321 MZR524319:MZR524321 NJN524319:NJN524321 NTJ524319:NTJ524321 ODF524319:ODF524321 ONB524319:ONB524321 OWX524319:OWX524321 PGT524319:PGT524321 PQP524319:PQP524321 QAL524319:QAL524321 QKH524319:QKH524321 QUD524319:QUD524321 RDZ524319:RDZ524321 RNV524319:RNV524321 RXR524319:RXR524321 SHN524319:SHN524321 SRJ524319:SRJ524321 TBF524319:TBF524321 TLB524319:TLB524321 TUX524319:TUX524321 UET524319:UET524321 UOP524319:UOP524321 UYL524319:UYL524321 VIH524319:VIH524321 VSD524319:VSD524321 WBZ524319:WBZ524321 WLV524319:WLV524321 WVR524319:WVR524321 J589855:J589857 JF589855:JF589857 TB589855:TB589857 ACX589855:ACX589857 AMT589855:AMT589857 AWP589855:AWP589857 BGL589855:BGL589857 BQH589855:BQH589857 CAD589855:CAD589857 CJZ589855:CJZ589857 CTV589855:CTV589857 DDR589855:DDR589857 DNN589855:DNN589857 DXJ589855:DXJ589857 EHF589855:EHF589857 ERB589855:ERB589857 FAX589855:FAX589857 FKT589855:FKT589857 FUP589855:FUP589857 GEL589855:GEL589857 GOH589855:GOH589857 GYD589855:GYD589857 HHZ589855:HHZ589857 HRV589855:HRV589857 IBR589855:IBR589857 ILN589855:ILN589857 IVJ589855:IVJ589857 JFF589855:JFF589857 JPB589855:JPB589857 JYX589855:JYX589857 KIT589855:KIT589857 KSP589855:KSP589857 LCL589855:LCL589857 LMH589855:LMH589857 LWD589855:LWD589857 MFZ589855:MFZ589857 MPV589855:MPV589857 MZR589855:MZR589857 NJN589855:NJN589857 NTJ589855:NTJ589857 ODF589855:ODF589857 ONB589855:ONB589857 OWX589855:OWX589857 PGT589855:PGT589857 PQP589855:PQP589857 QAL589855:QAL589857 QKH589855:QKH589857 QUD589855:QUD589857 RDZ589855:RDZ589857 RNV589855:RNV589857 RXR589855:RXR589857 SHN589855:SHN589857 SRJ589855:SRJ589857 TBF589855:TBF589857 TLB589855:TLB589857 TUX589855:TUX589857 UET589855:UET589857 UOP589855:UOP589857 UYL589855:UYL589857 VIH589855:VIH589857 VSD589855:VSD589857 WBZ589855:WBZ589857 WLV589855:WLV589857 WVR589855:WVR589857 J655391:J655393 JF655391:JF655393 TB655391:TB655393 ACX655391:ACX655393 AMT655391:AMT655393 AWP655391:AWP655393 BGL655391:BGL655393 BQH655391:BQH655393 CAD655391:CAD655393 CJZ655391:CJZ655393 CTV655391:CTV655393 DDR655391:DDR655393 DNN655391:DNN655393 DXJ655391:DXJ655393 EHF655391:EHF655393 ERB655391:ERB655393 FAX655391:FAX655393 FKT655391:FKT655393 FUP655391:FUP655393 GEL655391:GEL655393 GOH655391:GOH655393 GYD655391:GYD655393 HHZ655391:HHZ655393 HRV655391:HRV655393 IBR655391:IBR655393 ILN655391:ILN655393 IVJ655391:IVJ655393 JFF655391:JFF655393 JPB655391:JPB655393 JYX655391:JYX655393 KIT655391:KIT655393 KSP655391:KSP655393 LCL655391:LCL655393 LMH655391:LMH655393 LWD655391:LWD655393 MFZ655391:MFZ655393 MPV655391:MPV655393 MZR655391:MZR655393 NJN655391:NJN655393 NTJ655391:NTJ655393 ODF655391:ODF655393 ONB655391:ONB655393 OWX655391:OWX655393 PGT655391:PGT655393 PQP655391:PQP655393 QAL655391:QAL655393 QKH655391:QKH655393 QUD655391:QUD655393 RDZ655391:RDZ655393 RNV655391:RNV655393 RXR655391:RXR655393 SHN655391:SHN655393 SRJ655391:SRJ655393 TBF655391:TBF655393 TLB655391:TLB655393 TUX655391:TUX655393 UET655391:UET655393 UOP655391:UOP655393 UYL655391:UYL655393 VIH655391:VIH655393 VSD655391:VSD655393 WBZ655391:WBZ655393 WLV655391:WLV655393 WVR655391:WVR655393 J720927:J720929 JF720927:JF720929 TB720927:TB720929 ACX720927:ACX720929 AMT720927:AMT720929 AWP720927:AWP720929 BGL720927:BGL720929 BQH720927:BQH720929 CAD720927:CAD720929 CJZ720927:CJZ720929 CTV720927:CTV720929 DDR720927:DDR720929 DNN720927:DNN720929 DXJ720927:DXJ720929 EHF720927:EHF720929 ERB720927:ERB720929 FAX720927:FAX720929 FKT720927:FKT720929 FUP720927:FUP720929 GEL720927:GEL720929 GOH720927:GOH720929 GYD720927:GYD720929 HHZ720927:HHZ720929 HRV720927:HRV720929 IBR720927:IBR720929 ILN720927:ILN720929 IVJ720927:IVJ720929 JFF720927:JFF720929 JPB720927:JPB720929 JYX720927:JYX720929 KIT720927:KIT720929 KSP720927:KSP720929 LCL720927:LCL720929 LMH720927:LMH720929 LWD720927:LWD720929 MFZ720927:MFZ720929 MPV720927:MPV720929 MZR720927:MZR720929 NJN720927:NJN720929 NTJ720927:NTJ720929 ODF720927:ODF720929 ONB720927:ONB720929 OWX720927:OWX720929 PGT720927:PGT720929 PQP720927:PQP720929 QAL720927:QAL720929 QKH720927:QKH720929 QUD720927:QUD720929 RDZ720927:RDZ720929 RNV720927:RNV720929 RXR720927:RXR720929 SHN720927:SHN720929 SRJ720927:SRJ720929 TBF720927:TBF720929 TLB720927:TLB720929 TUX720927:TUX720929 UET720927:UET720929 UOP720927:UOP720929 UYL720927:UYL720929 VIH720927:VIH720929 VSD720927:VSD720929 WBZ720927:WBZ720929 WLV720927:WLV720929 WVR720927:WVR720929 J786463:J786465 JF786463:JF786465 TB786463:TB786465 ACX786463:ACX786465 AMT786463:AMT786465 AWP786463:AWP786465 BGL786463:BGL786465 BQH786463:BQH786465 CAD786463:CAD786465 CJZ786463:CJZ786465 CTV786463:CTV786465 DDR786463:DDR786465 DNN786463:DNN786465 DXJ786463:DXJ786465 EHF786463:EHF786465 ERB786463:ERB786465 FAX786463:FAX786465 FKT786463:FKT786465 FUP786463:FUP786465 GEL786463:GEL786465 GOH786463:GOH786465 GYD786463:GYD786465 HHZ786463:HHZ786465 HRV786463:HRV786465 IBR786463:IBR786465 ILN786463:ILN786465 IVJ786463:IVJ786465 JFF786463:JFF786465 JPB786463:JPB786465 JYX786463:JYX786465 KIT786463:KIT786465 KSP786463:KSP786465 LCL786463:LCL786465 LMH786463:LMH786465 LWD786463:LWD786465 MFZ786463:MFZ786465 MPV786463:MPV786465 MZR786463:MZR786465 NJN786463:NJN786465 NTJ786463:NTJ786465 ODF786463:ODF786465 ONB786463:ONB786465 OWX786463:OWX786465 PGT786463:PGT786465 PQP786463:PQP786465 QAL786463:QAL786465 QKH786463:QKH786465 QUD786463:QUD786465 RDZ786463:RDZ786465 RNV786463:RNV786465 RXR786463:RXR786465 SHN786463:SHN786465 SRJ786463:SRJ786465 TBF786463:TBF786465 TLB786463:TLB786465 TUX786463:TUX786465 UET786463:UET786465 UOP786463:UOP786465 UYL786463:UYL786465 VIH786463:VIH786465 VSD786463:VSD786465 WBZ786463:WBZ786465 WLV786463:WLV786465 WVR786463:WVR786465 J851999:J852001 JF851999:JF852001 TB851999:TB852001 ACX851999:ACX852001 AMT851999:AMT852001 AWP851999:AWP852001 BGL851999:BGL852001 BQH851999:BQH852001 CAD851999:CAD852001 CJZ851999:CJZ852001 CTV851999:CTV852001 DDR851999:DDR852001 DNN851999:DNN852001 DXJ851999:DXJ852001 EHF851999:EHF852001 ERB851999:ERB852001 FAX851999:FAX852001 FKT851999:FKT852001 FUP851999:FUP852001 GEL851999:GEL852001 GOH851999:GOH852001 GYD851999:GYD852001 HHZ851999:HHZ852001 HRV851999:HRV852001 IBR851999:IBR852001 ILN851999:ILN852001 IVJ851999:IVJ852001 JFF851999:JFF852001 JPB851999:JPB852001 JYX851999:JYX852001 KIT851999:KIT852001 KSP851999:KSP852001 LCL851999:LCL852001 LMH851999:LMH852001 LWD851999:LWD852001 MFZ851999:MFZ852001 MPV851999:MPV852001 MZR851999:MZR852001 NJN851999:NJN852001 NTJ851999:NTJ852001 ODF851999:ODF852001 ONB851999:ONB852001 OWX851999:OWX852001 PGT851999:PGT852001 PQP851999:PQP852001 QAL851999:QAL852001 QKH851999:QKH852001 QUD851999:QUD852001 RDZ851999:RDZ852001 RNV851999:RNV852001 RXR851999:RXR852001 SHN851999:SHN852001 SRJ851999:SRJ852001 TBF851999:TBF852001 TLB851999:TLB852001 TUX851999:TUX852001 UET851999:UET852001 UOP851999:UOP852001 UYL851999:UYL852001 VIH851999:VIH852001 VSD851999:VSD852001 WBZ851999:WBZ852001 WLV851999:WLV852001 WVR851999:WVR852001 J917535:J917537 JF917535:JF917537 TB917535:TB917537 ACX917535:ACX917537 AMT917535:AMT917537 AWP917535:AWP917537 BGL917535:BGL917537 BQH917535:BQH917537 CAD917535:CAD917537 CJZ917535:CJZ917537 CTV917535:CTV917537 DDR917535:DDR917537 DNN917535:DNN917537 DXJ917535:DXJ917537 EHF917535:EHF917537 ERB917535:ERB917537 FAX917535:FAX917537 FKT917535:FKT917537 FUP917535:FUP917537 GEL917535:GEL917537 GOH917535:GOH917537 GYD917535:GYD917537 HHZ917535:HHZ917537 HRV917535:HRV917537 IBR917535:IBR917537 ILN917535:ILN917537 IVJ917535:IVJ917537 JFF917535:JFF917537 JPB917535:JPB917537 JYX917535:JYX917537 KIT917535:KIT917537 KSP917535:KSP917537 LCL917535:LCL917537 LMH917535:LMH917537 LWD917535:LWD917537 MFZ917535:MFZ917537 MPV917535:MPV917537 MZR917535:MZR917537 NJN917535:NJN917537 NTJ917535:NTJ917537 ODF917535:ODF917537 ONB917535:ONB917537 OWX917535:OWX917537 PGT917535:PGT917537 PQP917535:PQP917537 QAL917535:QAL917537 QKH917535:QKH917537 QUD917535:QUD917537 RDZ917535:RDZ917537 RNV917535:RNV917537 RXR917535:RXR917537 SHN917535:SHN917537 SRJ917535:SRJ917537 TBF917535:TBF917537 TLB917535:TLB917537 TUX917535:TUX917537 UET917535:UET917537 UOP917535:UOP917537 UYL917535:UYL917537 VIH917535:VIH917537 VSD917535:VSD917537 WBZ917535:WBZ917537 WLV917535:WLV917537 WVR917535:WVR917537 J983071:J983073 JF983071:JF983073 TB983071:TB983073 ACX983071:ACX983073 AMT983071:AMT983073 AWP983071:AWP983073 BGL983071:BGL983073 BQH983071:BQH983073 CAD983071:CAD983073 CJZ983071:CJZ983073 CTV983071:CTV983073 DDR983071:DDR983073 DNN983071:DNN983073 DXJ983071:DXJ983073 EHF983071:EHF983073 ERB983071:ERB983073 FAX983071:FAX983073 FKT983071:FKT983073 FUP983071:FUP983073 GEL983071:GEL983073 GOH983071:GOH983073 GYD983071:GYD983073 HHZ983071:HHZ983073 HRV983071:HRV983073 IBR983071:IBR983073 ILN983071:ILN983073 IVJ983071:IVJ983073 JFF983071:JFF983073 JPB983071:JPB983073 JYX983071:JYX983073 KIT983071:KIT983073 KSP983071:KSP983073 LCL983071:LCL983073 LMH983071:LMH983073 LWD983071:LWD983073 MFZ983071:MFZ983073 MPV983071:MPV983073 MZR983071:MZR983073 NJN983071:NJN983073 NTJ983071:NTJ983073 ODF983071:ODF983073 ONB983071:ONB983073 OWX983071:OWX983073 PGT983071:PGT983073 PQP983071:PQP983073 QAL983071:QAL983073 QKH983071:QKH983073 QUD983071:QUD983073 RDZ983071:RDZ983073 RNV983071:RNV983073 RXR983071:RXR983073 SHN983071:SHN983073 SRJ983071:SRJ983073 TBF983071:TBF983073 TLB983071:TLB983073 TUX983071:TUX983073 UET983071:UET983073 UOP983071:UOP983073 UYL983071:UYL983073 VIH983071:VIH983073 VSD983071:VSD983073 WBZ983071:WBZ983073 WLV983071:WLV983073 WVR983071:WVR983073" xr:uid="{00000000-0002-0000-0200-000001000000}">
      <formula1>-99999999999</formula1>
      <formula2>99999999999</formula2>
    </dataValidation>
    <dataValidation imeMode="off" allowBlank="1" showInputMessage="1" showErrorMessage="1" sqref="I7:T7" xr:uid="{830A698D-522A-46BA-AD6D-6B0B4D98B263}"/>
  </dataValidations>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&amp;C&amp;"游ゴシック,標準"1/24&amp;R&amp;"游ゴシック,標準"&amp;F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Check Box 1">
              <controlPr defaultSize="0" autoFill="0" autoLine="0" autoPict="0">
                <anchor moveWithCells="1">
                  <from>
                    <xdr:col>7</xdr:col>
                    <xdr:colOff>66675</xdr:colOff>
                    <xdr:row>23</xdr:row>
                    <xdr:rowOff>0</xdr:rowOff>
                  </from>
                  <to>
                    <xdr:col>8</xdr:col>
                    <xdr:colOff>114300</xdr:colOff>
                    <xdr:row>25</xdr:row>
                    <xdr:rowOff>0</xdr:rowOff>
                  </to>
                </anchor>
              </controlPr>
            </control>
          </mc:Choice>
        </mc:AlternateContent>
        <mc:AlternateContent xmlns:mc="http://schemas.openxmlformats.org/markup-compatibility/2006">
          <mc:Choice Requires="x14">
            <control shapeId="187394" r:id="rId5" name="Check Box 2">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187395" r:id="rId6" name="Check Box 3">
              <controlPr defaultSize="0" autoFill="0" autoLine="0" autoPict="0">
                <anchor moveWithCells="1">
                  <from>
                    <xdr:col>7</xdr:col>
                    <xdr:colOff>66675</xdr:colOff>
                    <xdr:row>25</xdr:row>
                    <xdr:rowOff>0</xdr:rowOff>
                  </from>
                  <to>
                    <xdr:col>8</xdr:col>
                    <xdr:colOff>114300</xdr:colOff>
                    <xdr:row>27</xdr:row>
                    <xdr:rowOff>0</xdr:rowOff>
                  </to>
                </anchor>
              </controlPr>
            </control>
          </mc:Choice>
        </mc:AlternateContent>
        <mc:AlternateContent xmlns:mc="http://schemas.openxmlformats.org/markup-compatibility/2006">
          <mc:Choice Requires="x14">
            <control shapeId="187396" r:id="rId7" name="Check Box 4">
              <controlPr defaultSize="0" autoFill="0" autoLine="0" autoPict="0">
                <anchor moveWithCells="1">
                  <from>
                    <xdr:col>13</xdr:col>
                    <xdr:colOff>76200</xdr:colOff>
                    <xdr:row>25</xdr:row>
                    <xdr:rowOff>0</xdr:rowOff>
                  </from>
                  <to>
                    <xdr:col>14</xdr:col>
                    <xdr:colOff>85725</xdr:colOff>
                    <xdr:row>27</xdr:row>
                    <xdr:rowOff>0</xdr:rowOff>
                  </to>
                </anchor>
              </controlPr>
            </control>
          </mc:Choice>
        </mc:AlternateContent>
        <mc:AlternateContent xmlns:mc="http://schemas.openxmlformats.org/markup-compatibility/2006">
          <mc:Choice Requires="x14">
            <control shapeId="187397" r:id="rId8" name="Check Box 5">
              <controlPr defaultSize="0" autoFill="0" autoLine="0" autoPict="0">
                <anchor moveWithCells="1">
                  <from>
                    <xdr:col>13</xdr:col>
                    <xdr:colOff>47625</xdr:colOff>
                    <xdr:row>30</xdr:row>
                    <xdr:rowOff>38100</xdr:rowOff>
                  </from>
                  <to>
                    <xdr:col>14</xdr:col>
                    <xdr:colOff>85725</xdr:colOff>
                    <xdr:row>30</xdr:row>
                    <xdr:rowOff>209550</xdr:rowOff>
                  </to>
                </anchor>
              </controlPr>
            </control>
          </mc:Choice>
        </mc:AlternateContent>
        <mc:AlternateContent xmlns:mc="http://schemas.openxmlformats.org/markup-compatibility/2006">
          <mc:Choice Requires="x14">
            <control shapeId="187398" r:id="rId9" name="Check Box 6">
              <controlPr defaultSize="0" autoFill="0" autoLine="0" autoPict="0">
                <anchor moveWithCells="1">
                  <from>
                    <xdr:col>15</xdr:col>
                    <xdr:colOff>38100</xdr:colOff>
                    <xdr:row>30</xdr:row>
                    <xdr:rowOff>19050</xdr:rowOff>
                  </from>
                  <to>
                    <xdr:col>16</xdr:col>
                    <xdr:colOff>85725</xdr:colOff>
                    <xdr:row>30</xdr:row>
                    <xdr:rowOff>209550</xdr:rowOff>
                  </to>
                </anchor>
              </controlPr>
            </control>
          </mc:Choice>
        </mc:AlternateContent>
        <mc:AlternateContent xmlns:mc="http://schemas.openxmlformats.org/markup-compatibility/2006">
          <mc:Choice Requires="x14">
            <control shapeId="187399" r:id="rId10" name="Check Box 7">
              <controlPr defaultSize="0" autoFill="0" autoLine="0" autoPict="0">
                <anchor moveWithCells="1">
                  <from>
                    <xdr:col>13</xdr:col>
                    <xdr:colOff>57150</xdr:colOff>
                    <xdr:row>31</xdr:row>
                    <xdr:rowOff>0</xdr:rowOff>
                  </from>
                  <to>
                    <xdr:col>14</xdr:col>
                    <xdr:colOff>114300</xdr:colOff>
                    <xdr:row>32</xdr:row>
                    <xdr:rowOff>0</xdr:rowOff>
                  </to>
                </anchor>
              </controlPr>
            </control>
          </mc:Choice>
        </mc:AlternateContent>
        <mc:AlternateContent xmlns:mc="http://schemas.openxmlformats.org/markup-compatibility/2006">
          <mc:Choice Requires="x14">
            <control shapeId="187400" r:id="rId11" name="Check Box 8">
              <controlPr defaultSize="0" autoFill="0" autoLine="0" autoPict="0">
                <anchor moveWithCells="1">
                  <from>
                    <xdr:col>15</xdr:col>
                    <xdr:colOff>47625</xdr:colOff>
                    <xdr:row>31</xdr:row>
                    <xdr:rowOff>9525</xdr:rowOff>
                  </from>
                  <to>
                    <xdr:col>16</xdr:col>
                    <xdr:colOff>85725</xdr:colOff>
                    <xdr:row>31</xdr:row>
                    <xdr:rowOff>209550</xdr:rowOff>
                  </to>
                </anchor>
              </controlPr>
            </control>
          </mc:Choice>
        </mc:AlternateContent>
        <mc:AlternateContent xmlns:mc="http://schemas.openxmlformats.org/markup-compatibility/2006">
          <mc:Choice Requires="x14">
            <control shapeId="187401" r:id="rId12" name="Check Box 9">
              <controlPr defaultSize="0" autoFill="0" autoLine="0" autoPict="0">
                <anchor moveWithCells="1">
                  <from>
                    <xdr:col>13</xdr:col>
                    <xdr:colOff>57150</xdr:colOff>
                    <xdr:row>32</xdr:row>
                    <xdr:rowOff>9525</xdr:rowOff>
                  </from>
                  <to>
                    <xdr:col>14</xdr:col>
                    <xdr:colOff>114300</xdr:colOff>
                    <xdr:row>33</xdr:row>
                    <xdr:rowOff>0</xdr:rowOff>
                  </to>
                </anchor>
              </controlPr>
            </control>
          </mc:Choice>
        </mc:AlternateContent>
        <mc:AlternateContent xmlns:mc="http://schemas.openxmlformats.org/markup-compatibility/2006">
          <mc:Choice Requires="x14">
            <control shapeId="187402" r:id="rId13" name="Check Box 10">
              <controlPr defaultSize="0" autoFill="0" autoLine="0" autoPict="0">
                <anchor moveWithCells="1">
                  <from>
                    <xdr:col>15</xdr:col>
                    <xdr:colOff>47625</xdr:colOff>
                    <xdr:row>32</xdr:row>
                    <xdr:rowOff>38100</xdr:rowOff>
                  </from>
                  <to>
                    <xdr:col>16</xdr:col>
                    <xdr:colOff>85725</xdr:colOff>
                    <xdr:row>32</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BR136"/>
  <sheetViews>
    <sheetView view="pageBreakPreview" zoomScale="80" zoomScaleNormal="70" zoomScaleSheetLayoutView="80" workbookViewId="0">
      <selection activeCell="D6" sqref="D6:H13"/>
    </sheetView>
  </sheetViews>
  <sheetFormatPr defaultColWidth="8" defaultRowHeight="16.5" x14ac:dyDescent="0.15"/>
  <cols>
    <col min="1" max="28" width="4.375" style="86" customWidth="1"/>
    <col min="29" max="29" width="4.375" style="27" customWidth="1"/>
    <col min="30" max="67" width="4.375" style="86" customWidth="1"/>
    <col min="68" max="70" width="8" style="86"/>
    <col min="71" max="256" width="8" style="4"/>
    <col min="257" max="323" width="4.375" style="4" customWidth="1"/>
    <col min="324" max="512" width="8" style="4"/>
    <col min="513" max="579" width="4.375" style="4" customWidth="1"/>
    <col min="580" max="768" width="8" style="4"/>
    <col min="769" max="835" width="4.375" style="4" customWidth="1"/>
    <col min="836" max="1024" width="8" style="4"/>
    <col min="1025" max="1091" width="4.375" style="4" customWidth="1"/>
    <col min="1092" max="1280" width="8" style="4"/>
    <col min="1281" max="1347" width="4.375" style="4" customWidth="1"/>
    <col min="1348" max="1536" width="8" style="4"/>
    <col min="1537" max="1603" width="4.375" style="4" customWidth="1"/>
    <col min="1604" max="1792" width="8" style="4"/>
    <col min="1793" max="1859" width="4.375" style="4" customWidth="1"/>
    <col min="1860" max="2048" width="8" style="4"/>
    <col min="2049" max="2115" width="4.375" style="4" customWidth="1"/>
    <col min="2116" max="2304" width="8" style="4"/>
    <col min="2305" max="2371" width="4.375" style="4" customWidth="1"/>
    <col min="2372" max="2560" width="8" style="4"/>
    <col min="2561" max="2627" width="4.375" style="4" customWidth="1"/>
    <col min="2628" max="2816" width="8" style="4"/>
    <col min="2817" max="2883" width="4.375" style="4" customWidth="1"/>
    <col min="2884" max="3072" width="8" style="4"/>
    <col min="3073" max="3139" width="4.375" style="4" customWidth="1"/>
    <col min="3140" max="3328" width="8" style="4"/>
    <col min="3329" max="3395" width="4.375" style="4" customWidth="1"/>
    <col min="3396" max="3584" width="8" style="4"/>
    <col min="3585" max="3651" width="4.375" style="4" customWidth="1"/>
    <col min="3652" max="3840" width="8" style="4"/>
    <col min="3841" max="3907" width="4.375" style="4" customWidth="1"/>
    <col min="3908" max="4096" width="8" style="4"/>
    <col min="4097" max="4163" width="4.375" style="4" customWidth="1"/>
    <col min="4164" max="4352" width="8" style="4"/>
    <col min="4353" max="4419" width="4.375" style="4" customWidth="1"/>
    <col min="4420" max="4608" width="8" style="4"/>
    <col min="4609" max="4675" width="4.375" style="4" customWidth="1"/>
    <col min="4676" max="4864" width="8" style="4"/>
    <col min="4865" max="4931" width="4.375" style="4" customWidth="1"/>
    <col min="4932" max="5120" width="8" style="4"/>
    <col min="5121" max="5187" width="4.375" style="4" customWidth="1"/>
    <col min="5188" max="5376" width="8" style="4"/>
    <col min="5377" max="5443" width="4.375" style="4" customWidth="1"/>
    <col min="5444" max="5632" width="8" style="4"/>
    <col min="5633" max="5699" width="4.375" style="4" customWidth="1"/>
    <col min="5700" max="5888" width="8" style="4"/>
    <col min="5889" max="5955" width="4.375" style="4" customWidth="1"/>
    <col min="5956" max="6144" width="8" style="4"/>
    <col min="6145" max="6211" width="4.375" style="4" customWidth="1"/>
    <col min="6212" max="6400" width="8" style="4"/>
    <col min="6401" max="6467" width="4.375" style="4" customWidth="1"/>
    <col min="6468" max="6656" width="8" style="4"/>
    <col min="6657" max="6723" width="4.375" style="4" customWidth="1"/>
    <col min="6724" max="6912" width="8" style="4"/>
    <col min="6913" max="6979" width="4.375" style="4" customWidth="1"/>
    <col min="6980" max="7168" width="8" style="4"/>
    <col min="7169" max="7235" width="4.375" style="4" customWidth="1"/>
    <col min="7236" max="7424" width="8" style="4"/>
    <col min="7425" max="7491" width="4.375" style="4" customWidth="1"/>
    <col min="7492" max="7680" width="8" style="4"/>
    <col min="7681" max="7747" width="4.375" style="4" customWidth="1"/>
    <col min="7748" max="7936" width="8" style="4"/>
    <col min="7937" max="8003" width="4.375" style="4" customWidth="1"/>
    <col min="8004" max="8192" width="8" style="4"/>
    <col min="8193" max="8259" width="4.375" style="4" customWidth="1"/>
    <col min="8260" max="8448" width="8" style="4"/>
    <col min="8449" max="8515" width="4.375" style="4" customWidth="1"/>
    <col min="8516" max="8704" width="8" style="4"/>
    <col min="8705" max="8771" width="4.375" style="4" customWidth="1"/>
    <col min="8772" max="8960" width="8" style="4"/>
    <col min="8961" max="9027" width="4.375" style="4" customWidth="1"/>
    <col min="9028" max="9216" width="8" style="4"/>
    <col min="9217" max="9283" width="4.375" style="4" customWidth="1"/>
    <col min="9284" max="9472" width="8" style="4"/>
    <col min="9473" max="9539" width="4.375" style="4" customWidth="1"/>
    <col min="9540" max="9728" width="8" style="4"/>
    <col min="9729" max="9795" width="4.375" style="4" customWidth="1"/>
    <col min="9796" max="9984" width="8" style="4"/>
    <col min="9985" max="10051" width="4.375" style="4" customWidth="1"/>
    <col min="10052" max="10240" width="8" style="4"/>
    <col min="10241" max="10307" width="4.375" style="4" customWidth="1"/>
    <col min="10308" max="10496" width="8" style="4"/>
    <col min="10497" max="10563" width="4.375" style="4" customWidth="1"/>
    <col min="10564" max="10752" width="8" style="4"/>
    <col min="10753" max="10819" width="4.375" style="4" customWidth="1"/>
    <col min="10820" max="11008" width="8" style="4"/>
    <col min="11009" max="11075" width="4.375" style="4" customWidth="1"/>
    <col min="11076" max="11264" width="8" style="4"/>
    <col min="11265" max="11331" width="4.375" style="4" customWidth="1"/>
    <col min="11332" max="11520" width="8" style="4"/>
    <col min="11521" max="11587" width="4.375" style="4" customWidth="1"/>
    <col min="11588" max="11776" width="8" style="4"/>
    <col min="11777" max="11843" width="4.375" style="4" customWidth="1"/>
    <col min="11844" max="12032" width="8" style="4"/>
    <col min="12033" max="12099" width="4.375" style="4" customWidth="1"/>
    <col min="12100" max="12288" width="8" style="4"/>
    <col min="12289" max="12355" width="4.375" style="4" customWidth="1"/>
    <col min="12356" max="12544" width="8" style="4"/>
    <col min="12545" max="12611" width="4.375" style="4" customWidth="1"/>
    <col min="12612" max="12800" width="8" style="4"/>
    <col min="12801" max="12867" width="4.375" style="4" customWidth="1"/>
    <col min="12868" max="13056" width="8" style="4"/>
    <col min="13057" max="13123" width="4.375" style="4" customWidth="1"/>
    <col min="13124" max="13312" width="8" style="4"/>
    <col min="13313" max="13379" width="4.375" style="4" customWidth="1"/>
    <col min="13380" max="13568" width="8" style="4"/>
    <col min="13569" max="13635" width="4.375" style="4" customWidth="1"/>
    <col min="13636" max="13824" width="8" style="4"/>
    <col min="13825" max="13891" width="4.375" style="4" customWidth="1"/>
    <col min="13892" max="14080" width="8" style="4"/>
    <col min="14081" max="14147" width="4.375" style="4" customWidth="1"/>
    <col min="14148" max="14336" width="8" style="4"/>
    <col min="14337" max="14403" width="4.375" style="4" customWidth="1"/>
    <col min="14404" max="14592" width="8" style="4"/>
    <col min="14593" max="14659" width="4.375" style="4" customWidth="1"/>
    <col min="14660" max="14848" width="8" style="4"/>
    <col min="14849" max="14915" width="4.375" style="4" customWidth="1"/>
    <col min="14916" max="15104" width="8" style="4"/>
    <col min="15105" max="15171" width="4.375" style="4" customWidth="1"/>
    <col min="15172" max="15360" width="8" style="4"/>
    <col min="15361" max="15427" width="4.375" style="4" customWidth="1"/>
    <col min="15428" max="15616" width="8" style="4"/>
    <col min="15617" max="15683" width="4.375" style="4" customWidth="1"/>
    <col min="15684" max="15872" width="8" style="4"/>
    <col min="15873" max="15939" width="4.375" style="4" customWidth="1"/>
    <col min="15940" max="16128" width="8" style="4"/>
    <col min="16129" max="16195" width="4.375" style="4" customWidth="1"/>
    <col min="16196" max="16384" width="8" style="4"/>
  </cols>
  <sheetData>
    <row r="1" spans="1:48" ht="18.75" customHeight="1" x14ac:dyDescent="0.15">
      <c r="A1" s="40" t="s">
        <v>467</v>
      </c>
    </row>
    <row r="2" spans="1:48" ht="18.75" customHeight="1" thickBot="1" x14ac:dyDescent="0.2">
      <c r="A2" s="87" t="s">
        <v>468</v>
      </c>
      <c r="V2" s="88"/>
      <c r="W2" s="54"/>
      <c r="X2" s="54"/>
      <c r="Y2" s="54"/>
      <c r="Z2" s="89"/>
      <c r="AA2" s="89"/>
      <c r="AB2" s="89"/>
      <c r="AC2" s="89"/>
      <c r="AD2" s="76"/>
      <c r="AE2" s="54" t="s">
        <v>236</v>
      </c>
      <c r="AF2" s="762"/>
      <c r="AG2" s="762"/>
      <c r="AH2" s="762"/>
      <c r="AI2" s="76" t="s">
        <v>168</v>
      </c>
      <c r="AJ2" s="762"/>
      <c r="AK2" s="762"/>
      <c r="AL2" s="76" t="s">
        <v>170</v>
      </c>
      <c r="AM2" s="733"/>
      <c r="AN2" s="733"/>
      <c r="AO2" s="731" t="s">
        <v>203</v>
      </c>
      <c r="AP2" s="731"/>
    </row>
    <row r="3" spans="1:48" ht="18.75" customHeight="1" x14ac:dyDescent="0.15">
      <c r="A3" s="763" t="s">
        <v>25</v>
      </c>
      <c r="B3" s="764"/>
      <c r="C3" s="764"/>
      <c r="D3" s="764" t="s">
        <v>31</v>
      </c>
      <c r="E3" s="764"/>
      <c r="F3" s="764"/>
      <c r="G3" s="764"/>
      <c r="H3" s="764"/>
      <c r="I3" s="764" t="s">
        <v>250</v>
      </c>
      <c r="J3" s="764"/>
      <c r="K3" s="764"/>
      <c r="L3" s="764"/>
      <c r="M3" s="767" t="s">
        <v>469</v>
      </c>
      <c r="N3" s="768"/>
      <c r="O3" s="767" t="s">
        <v>30</v>
      </c>
      <c r="P3" s="767"/>
      <c r="Q3" s="771" t="s">
        <v>26</v>
      </c>
      <c r="R3" s="772"/>
      <c r="S3" s="772"/>
      <c r="T3" s="772"/>
      <c r="U3" s="772"/>
      <c r="V3" s="772"/>
      <c r="W3" s="772"/>
      <c r="X3" s="772"/>
      <c r="Y3" s="772"/>
      <c r="Z3" s="772"/>
      <c r="AA3" s="772"/>
      <c r="AB3" s="772"/>
      <c r="AC3" s="773"/>
      <c r="AD3" s="771" t="s">
        <v>495</v>
      </c>
      <c r="AE3" s="772"/>
      <c r="AF3" s="772"/>
      <c r="AG3" s="772"/>
      <c r="AH3" s="772"/>
      <c r="AI3" s="772"/>
      <c r="AJ3" s="772"/>
      <c r="AK3" s="772"/>
      <c r="AL3" s="772"/>
      <c r="AM3" s="772"/>
      <c r="AN3" s="772"/>
      <c r="AO3" s="772"/>
      <c r="AP3" s="774"/>
      <c r="AQ3" s="91"/>
      <c r="AR3" s="91"/>
      <c r="AS3" s="91"/>
      <c r="AT3" s="91"/>
      <c r="AU3" s="91"/>
      <c r="AV3" s="91"/>
    </row>
    <row r="4" spans="1:48" ht="18.75" customHeight="1" x14ac:dyDescent="0.15">
      <c r="A4" s="765"/>
      <c r="B4" s="766"/>
      <c r="C4" s="766"/>
      <c r="D4" s="766"/>
      <c r="E4" s="766"/>
      <c r="F4" s="766"/>
      <c r="G4" s="766"/>
      <c r="H4" s="766"/>
      <c r="I4" s="766"/>
      <c r="J4" s="766"/>
      <c r="K4" s="766"/>
      <c r="L4" s="766"/>
      <c r="M4" s="769"/>
      <c r="N4" s="770"/>
      <c r="O4" s="769"/>
      <c r="P4" s="769"/>
      <c r="Q4" s="775" t="s">
        <v>932</v>
      </c>
      <c r="R4" s="775"/>
      <c r="S4" s="775"/>
      <c r="T4" s="777" t="s">
        <v>27</v>
      </c>
      <c r="U4" s="777"/>
      <c r="V4" s="777"/>
      <c r="W4" s="777" t="s">
        <v>28</v>
      </c>
      <c r="X4" s="777"/>
      <c r="Y4" s="777"/>
      <c r="Z4" s="777"/>
      <c r="AA4" s="779" t="s">
        <v>470</v>
      </c>
      <c r="AB4" s="780"/>
      <c r="AC4" s="781"/>
      <c r="AD4" s="777" t="s">
        <v>29</v>
      </c>
      <c r="AE4" s="777"/>
      <c r="AF4" s="777"/>
      <c r="AG4" s="785" t="s">
        <v>471</v>
      </c>
      <c r="AH4" s="785"/>
      <c r="AI4" s="786"/>
      <c r="AJ4" s="777" t="s">
        <v>472</v>
      </c>
      <c r="AK4" s="777"/>
      <c r="AL4" s="777"/>
      <c r="AM4" s="777"/>
      <c r="AN4" s="779" t="s">
        <v>470</v>
      </c>
      <c r="AO4" s="780"/>
      <c r="AP4" s="788"/>
      <c r="AQ4" s="91"/>
      <c r="AR4" s="91"/>
      <c r="AS4" s="91"/>
      <c r="AT4" s="91"/>
      <c r="AU4" s="91"/>
      <c r="AV4" s="91"/>
    </row>
    <row r="5" spans="1:48" ht="18.75" customHeight="1" x14ac:dyDescent="0.15">
      <c r="A5" s="765"/>
      <c r="B5" s="766"/>
      <c r="C5" s="766"/>
      <c r="D5" s="766"/>
      <c r="E5" s="766"/>
      <c r="F5" s="766"/>
      <c r="G5" s="766"/>
      <c r="H5" s="766"/>
      <c r="I5" s="766"/>
      <c r="J5" s="766"/>
      <c r="K5" s="766"/>
      <c r="L5" s="766"/>
      <c r="M5" s="770"/>
      <c r="N5" s="770"/>
      <c r="O5" s="769"/>
      <c r="P5" s="769"/>
      <c r="Q5" s="776"/>
      <c r="R5" s="776"/>
      <c r="S5" s="776"/>
      <c r="T5" s="778"/>
      <c r="U5" s="778"/>
      <c r="V5" s="778"/>
      <c r="W5" s="778"/>
      <c r="X5" s="778"/>
      <c r="Y5" s="778"/>
      <c r="Z5" s="778"/>
      <c r="AA5" s="782"/>
      <c r="AB5" s="783"/>
      <c r="AC5" s="784"/>
      <c r="AD5" s="778"/>
      <c r="AE5" s="778"/>
      <c r="AF5" s="778"/>
      <c r="AG5" s="787"/>
      <c r="AH5" s="787"/>
      <c r="AI5" s="787"/>
      <c r="AJ5" s="778"/>
      <c r="AK5" s="778"/>
      <c r="AL5" s="778"/>
      <c r="AM5" s="778"/>
      <c r="AN5" s="782"/>
      <c r="AO5" s="783"/>
      <c r="AP5" s="789"/>
      <c r="AQ5" s="92"/>
      <c r="AR5" s="91"/>
      <c r="AS5" s="91"/>
      <c r="AT5" s="91"/>
      <c r="AU5" s="91"/>
      <c r="AV5" s="93"/>
    </row>
    <row r="6" spans="1:48" ht="18.75" customHeight="1" x14ac:dyDescent="0.15">
      <c r="A6" s="792" t="s">
        <v>926</v>
      </c>
      <c r="B6" s="793"/>
      <c r="C6" s="794"/>
      <c r="D6" s="801"/>
      <c r="E6" s="802"/>
      <c r="F6" s="802"/>
      <c r="G6" s="802"/>
      <c r="H6" s="803"/>
      <c r="I6" s="810" t="s">
        <v>922</v>
      </c>
      <c r="J6" s="810"/>
      <c r="K6" s="810"/>
      <c r="L6" s="810"/>
      <c r="M6" s="812"/>
      <c r="N6" s="812"/>
      <c r="O6" s="812"/>
      <c r="P6" s="812"/>
      <c r="Q6" s="814">
        <v>1.65</v>
      </c>
      <c r="R6" s="793"/>
      <c r="S6" s="793"/>
      <c r="T6" s="791" t="str">
        <f>IF(O6="","",O6*Q6)</f>
        <v/>
      </c>
      <c r="U6" s="791"/>
      <c r="V6" s="791"/>
      <c r="W6" s="842"/>
      <c r="X6" s="843"/>
      <c r="Y6" s="843"/>
      <c r="Z6" s="844"/>
      <c r="AA6" s="827" t="str">
        <f>IF(T6="","",IF(T6+T8+T10+T12&lt;=W6,"適","否"))</f>
        <v/>
      </c>
      <c r="AB6" s="828"/>
      <c r="AC6" s="851"/>
      <c r="AD6" s="854">
        <v>0.33333333333333298</v>
      </c>
      <c r="AE6" s="855"/>
      <c r="AF6" s="856"/>
      <c r="AG6" s="814" t="str">
        <f>IF(O6+O8+O10+O12=0,"",ROUNDDOWN((O6+O8)*AD6+(O10+O12)*AD10,1))</f>
        <v/>
      </c>
      <c r="AH6" s="793"/>
      <c r="AI6" s="794"/>
      <c r="AJ6" s="864"/>
      <c r="AK6" s="865"/>
      <c r="AL6" s="865"/>
      <c r="AM6" s="866"/>
      <c r="AN6" s="827" t="str">
        <f>IF(AG6="","",IF(AG6&lt;=AJ6,"適","否"))</f>
        <v/>
      </c>
      <c r="AO6" s="828"/>
      <c r="AP6" s="829"/>
      <c r="AQ6" s="91"/>
      <c r="AR6" s="91"/>
      <c r="AS6" s="91"/>
      <c r="AT6" s="96"/>
      <c r="AU6" s="96"/>
      <c r="AV6" s="91"/>
    </row>
    <row r="7" spans="1:48" ht="18.75" customHeight="1" x14ac:dyDescent="0.15">
      <c r="A7" s="795"/>
      <c r="B7" s="796"/>
      <c r="C7" s="797"/>
      <c r="D7" s="804"/>
      <c r="E7" s="805"/>
      <c r="F7" s="805"/>
      <c r="G7" s="805"/>
      <c r="H7" s="806"/>
      <c r="I7" s="811"/>
      <c r="J7" s="811"/>
      <c r="K7" s="811"/>
      <c r="L7" s="811"/>
      <c r="M7" s="813"/>
      <c r="N7" s="813"/>
      <c r="O7" s="813"/>
      <c r="P7" s="813"/>
      <c r="Q7" s="815"/>
      <c r="R7" s="816"/>
      <c r="S7" s="816"/>
      <c r="T7" s="840"/>
      <c r="U7" s="840"/>
      <c r="V7" s="840"/>
      <c r="W7" s="845"/>
      <c r="X7" s="846"/>
      <c r="Y7" s="846"/>
      <c r="Z7" s="847"/>
      <c r="AA7" s="830"/>
      <c r="AB7" s="831"/>
      <c r="AC7" s="852"/>
      <c r="AD7" s="857"/>
      <c r="AE7" s="858"/>
      <c r="AF7" s="859"/>
      <c r="AG7" s="841"/>
      <c r="AH7" s="796"/>
      <c r="AI7" s="797"/>
      <c r="AJ7" s="867"/>
      <c r="AK7" s="868"/>
      <c r="AL7" s="868"/>
      <c r="AM7" s="869"/>
      <c r="AN7" s="830"/>
      <c r="AO7" s="831"/>
      <c r="AP7" s="832"/>
      <c r="AQ7" s="91"/>
      <c r="AR7" s="91"/>
      <c r="AS7" s="91"/>
      <c r="AT7" s="96"/>
      <c r="AU7" s="96"/>
      <c r="AV7" s="91"/>
    </row>
    <row r="8" spans="1:48" ht="18.75" customHeight="1" x14ac:dyDescent="0.15">
      <c r="A8" s="795"/>
      <c r="B8" s="796"/>
      <c r="C8" s="797"/>
      <c r="D8" s="804"/>
      <c r="E8" s="805"/>
      <c r="F8" s="805"/>
      <c r="G8" s="805"/>
      <c r="H8" s="806"/>
      <c r="I8" s="836" t="s">
        <v>923</v>
      </c>
      <c r="J8" s="836"/>
      <c r="K8" s="836"/>
      <c r="L8" s="836"/>
      <c r="M8" s="826"/>
      <c r="N8" s="826"/>
      <c r="O8" s="826"/>
      <c r="P8" s="826"/>
      <c r="Q8" s="837">
        <v>3.3</v>
      </c>
      <c r="R8" s="838"/>
      <c r="S8" s="838"/>
      <c r="T8" s="839" t="str">
        <f>IF(O8="","",O8*Q8)</f>
        <v/>
      </c>
      <c r="U8" s="839"/>
      <c r="V8" s="839"/>
      <c r="W8" s="845"/>
      <c r="X8" s="846"/>
      <c r="Y8" s="846"/>
      <c r="Z8" s="847"/>
      <c r="AA8" s="830"/>
      <c r="AB8" s="831"/>
      <c r="AC8" s="852"/>
      <c r="AD8" s="857"/>
      <c r="AE8" s="858"/>
      <c r="AF8" s="859"/>
      <c r="AG8" s="841"/>
      <c r="AH8" s="796"/>
      <c r="AI8" s="797"/>
      <c r="AJ8" s="867"/>
      <c r="AK8" s="868"/>
      <c r="AL8" s="868"/>
      <c r="AM8" s="869"/>
      <c r="AN8" s="830"/>
      <c r="AO8" s="831"/>
      <c r="AP8" s="832"/>
      <c r="AQ8" s="91"/>
      <c r="AR8" s="91"/>
      <c r="AS8" s="91"/>
      <c r="AT8" s="96"/>
      <c r="AU8" s="96"/>
      <c r="AV8" s="91"/>
    </row>
    <row r="9" spans="1:48" ht="18.75" customHeight="1" x14ac:dyDescent="0.15">
      <c r="A9" s="795"/>
      <c r="B9" s="796"/>
      <c r="C9" s="797"/>
      <c r="D9" s="804"/>
      <c r="E9" s="805"/>
      <c r="F9" s="805"/>
      <c r="G9" s="805"/>
      <c r="H9" s="806"/>
      <c r="I9" s="811"/>
      <c r="J9" s="811"/>
      <c r="K9" s="811"/>
      <c r="L9" s="811"/>
      <c r="M9" s="813"/>
      <c r="N9" s="813"/>
      <c r="O9" s="813"/>
      <c r="P9" s="813"/>
      <c r="Q9" s="815"/>
      <c r="R9" s="816"/>
      <c r="S9" s="816"/>
      <c r="T9" s="840"/>
      <c r="U9" s="840"/>
      <c r="V9" s="840"/>
      <c r="W9" s="845"/>
      <c r="X9" s="846"/>
      <c r="Y9" s="846"/>
      <c r="Z9" s="847"/>
      <c r="AA9" s="830"/>
      <c r="AB9" s="831"/>
      <c r="AC9" s="852"/>
      <c r="AD9" s="860"/>
      <c r="AE9" s="861"/>
      <c r="AF9" s="862"/>
      <c r="AG9" s="841"/>
      <c r="AH9" s="796"/>
      <c r="AI9" s="797"/>
      <c r="AJ9" s="867"/>
      <c r="AK9" s="868"/>
      <c r="AL9" s="868"/>
      <c r="AM9" s="869"/>
      <c r="AN9" s="830"/>
      <c r="AO9" s="831"/>
      <c r="AP9" s="832"/>
      <c r="AQ9" s="91"/>
      <c r="AR9" s="91"/>
      <c r="AS9" s="91"/>
      <c r="AT9" s="96"/>
      <c r="AU9" s="96"/>
      <c r="AV9" s="91"/>
    </row>
    <row r="10" spans="1:48" ht="18.75" customHeight="1" x14ac:dyDescent="0.15">
      <c r="A10" s="795"/>
      <c r="B10" s="796"/>
      <c r="C10" s="797"/>
      <c r="D10" s="804"/>
      <c r="E10" s="805"/>
      <c r="F10" s="805"/>
      <c r="G10" s="805"/>
      <c r="H10" s="806"/>
      <c r="I10" s="836" t="s">
        <v>924</v>
      </c>
      <c r="J10" s="836"/>
      <c r="K10" s="836"/>
      <c r="L10" s="836"/>
      <c r="M10" s="826"/>
      <c r="N10" s="826"/>
      <c r="O10" s="826"/>
      <c r="P10" s="826"/>
      <c r="Q10" s="841">
        <v>1.65</v>
      </c>
      <c r="R10" s="796"/>
      <c r="S10" s="796"/>
      <c r="T10" s="790" t="str">
        <f>IF(O10="","",O10*Q10)</f>
        <v/>
      </c>
      <c r="U10" s="790"/>
      <c r="V10" s="790"/>
      <c r="W10" s="845"/>
      <c r="X10" s="846"/>
      <c r="Y10" s="846"/>
      <c r="Z10" s="847"/>
      <c r="AA10" s="830"/>
      <c r="AB10" s="831"/>
      <c r="AC10" s="852"/>
      <c r="AD10" s="873">
        <v>0.16666666666666699</v>
      </c>
      <c r="AE10" s="874"/>
      <c r="AF10" s="875"/>
      <c r="AG10" s="841"/>
      <c r="AH10" s="796"/>
      <c r="AI10" s="797"/>
      <c r="AJ10" s="867"/>
      <c r="AK10" s="868"/>
      <c r="AL10" s="868"/>
      <c r="AM10" s="869"/>
      <c r="AN10" s="830"/>
      <c r="AO10" s="831"/>
      <c r="AP10" s="832"/>
      <c r="AQ10" s="91"/>
      <c r="AR10" s="91"/>
      <c r="AS10" s="91"/>
      <c r="AT10" s="96"/>
      <c r="AU10" s="96"/>
      <c r="AV10" s="91"/>
    </row>
    <row r="11" spans="1:48" ht="18.75" customHeight="1" x14ac:dyDescent="0.15">
      <c r="A11" s="795"/>
      <c r="B11" s="796"/>
      <c r="C11" s="797"/>
      <c r="D11" s="804"/>
      <c r="E11" s="805"/>
      <c r="F11" s="805"/>
      <c r="G11" s="805"/>
      <c r="H11" s="806"/>
      <c r="I11" s="811"/>
      <c r="J11" s="811"/>
      <c r="K11" s="811"/>
      <c r="L11" s="811"/>
      <c r="M11" s="813"/>
      <c r="N11" s="813"/>
      <c r="O11" s="813"/>
      <c r="P11" s="813"/>
      <c r="Q11" s="815"/>
      <c r="R11" s="816"/>
      <c r="S11" s="816"/>
      <c r="T11" s="840"/>
      <c r="U11" s="840"/>
      <c r="V11" s="840"/>
      <c r="W11" s="845"/>
      <c r="X11" s="846"/>
      <c r="Y11" s="846"/>
      <c r="Z11" s="847"/>
      <c r="AA11" s="830"/>
      <c r="AB11" s="831"/>
      <c r="AC11" s="852"/>
      <c r="AD11" s="857"/>
      <c r="AE11" s="858"/>
      <c r="AF11" s="859"/>
      <c r="AG11" s="841"/>
      <c r="AH11" s="796"/>
      <c r="AI11" s="797"/>
      <c r="AJ11" s="867"/>
      <c r="AK11" s="868"/>
      <c r="AL11" s="868"/>
      <c r="AM11" s="869"/>
      <c r="AN11" s="830"/>
      <c r="AO11" s="831"/>
      <c r="AP11" s="832"/>
      <c r="AQ11" s="91"/>
      <c r="AR11" s="91"/>
      <c r="AS11" s="91"/>
      <c r="AT11" s="96"/>
      <c r="AU11" s="96"/>
      <c r="AV11" s="91"/>
    </row>
    <row r="12" spans="1:48" ht="18.75" customHeight="1" x14ac:dyDescent="0.15">
      <c r="A12" s="795"/>
      <c r="B12" s="796"/>
      <c r="C12" s="797"/>
      <c r="D12" s="804"/>
      <c r="E12" s="805"/>
      <c r="F12" s="805"/>
      <c r="G12" s="805"/>
      <c r="H12" s="806"/>
      <c r="I12" s="817" t="s">
        <v>925</v>
      </c>
      <c r="J12" s="817"/>
      <c r="K12" s="817"/>
      <c r="L12" s="817"/>
      <c r="M12" s="818"/>
      <c r="N12" s="818"/>
      <c r="O12" s="818"/>
      <c r="P12" s="818"/>
      <c r="Q12" s="819">
        <v>3.3</v>
      </c>
      <c r="R12" s="819"/>
      <c r="S12" s="819"/>
      <c r="T12" s="790" t="str">
        <f>IF(O12="","",O12*Q12)</f>
        <v/>
      </c>
      <c r="U12" s="790"/>
      <c r="V12" s="790"/>
      <c r="W12" s="845"/>
      <c r="X12" s="846"/>
      <c r="Y12" s="846"/>
      <c r="Z12" s="847"/>
      <c r="AA12" s="830"/>
      <c r="AB12" s="831"/>
      <c r="AC12" s="852"/>
      <c r="AD12" s="857"/>
      <c r="AE12" s="858"/>
      <c r="AF12" s="859"/>
      <c r="AG12" s="841"/>
      <c r="AH12" s="796"/>
      <c r="AI12" s="797"/>
      <c r="AJ12" s="867"/>
      <c r="AK12" s="868"/>
      <c r="AL12" s="868"/>
      <c r="AM12" s="869"/>
      <c r="AN12" s="830"/>
      <c r="AO12" s="831"/>
      <c r="AP12" s="832"/>
      <c r="AQ12" s="91"/>
      <c r="AR12" s="91"/>
      <c r="AS12" s="91"/>
      <c r="AT12" s="96"/>
      <c r="AU12" s="96"/>
      <c r="AV12" s="91"/>
    </row>
    <row r="13" spans="1:48" ht="18.75" customHeight="1" x14ac:dyDescent="0.15">
      <c r="A13" s="798"/>
      <c r="B13" s="799"/>
      <c r="C13" s="800"/>
      <c r="D13" s="807"/>
      <c r="E13" s="808"/>
      <c r="F13" s="808"/>
      <c r="G13" s="808"/>
      <c r="H13" s="809"/>
      <c r="I13" s="810"/>
      <c r="J13" s="810"/>
      <c r="K13" s="810"/>
      <c r="L13" s="810"/>
      <c r="M13" s="812"/>
      <c r="N13" s="812"/>
      <c r="O13" s="812"/>
      <c r="P13" s="812"/>
      <c r="Q13" s="766"/>
      <c r="R13" s="766"/>
      <c r="S13" s="766"/>
      <c r="T13" s="791"/>
      <c r="U13" s="791"/>
      <c r="V13" s="791"/>
      <c r="W13" s="848"/>
      <c r="X13" s="849"/>
      <c r="Y13" s="849"/>
      <c r="Z13" s="850"/>
      <c r="AA13" s="833"/>
      <c r="AB13" s="834"/>
      <c r="AC13" s="853"/>
      <c r="AD13" s="876"/>
      <c r="AE13" s="877"/>
      <c r="AF13" s="878"/>
      <c r="AG13" s="863"/>
      <c r="AH13" s="799"/>
      <c r="AI13" s="800"/>
      <c r="AJ13" s="870"/>
      <c r="AK13" s="871"/>
      <c r="AL13" s="871"/>
      <c r="AM13" s="872"/>
      <c r="AN13" s="833"/>
      <c r="AO13" s="834"/>
      <c r="AP13" s="835"/>
      <c r="AQ13" s="91"/>
      <c r="AR13" s="91"/>
      <c r="AS13" s="91"/>
      <c r="AT13" s="96"/>
      <c r="AU13" s="96"/>
      <c r="AV13" s="91"/>
    </row>
    <row r="14" spans="1:48" ht="18.75" customHeight="1" x14ac:dyDescent="0.15">
      <c r="A14" s="792" t="s">
        <v>927</v>
      </c>
      <c r="B14" s="793"/>
      <c r="C14" s="794"/>
      <c r="D14" s="801"/>
      <c r="E14" s="802"/>
      <c r="F14" s="802"/>
      <c r="G14" s="802"/>
      <c r="H14" s="803"/>
      <c r="I14" s="820" t="s">
        <v>924</v>
      </c>
      <c r="J14" s="821"/>
      <c r="K14" s="821"/>
      <c r="L14" s="822"/>
      <c r="M14" s="826"/>
      <c r="N14" s="826"/>
      <c r="O14" s="826"/>
      <c r="P14" s="826"/>
      <c r="Q14" s="814">
        <v>1.65</v>
      </c>
      <c r="R14" s="793"/>
      <c r="S14" s="793"/>
      <c r="T14" s="791" t="str">
        <f>IF(O14="","",O14*Q14)</f>
        <v/>
      </c>
      <c r="U14" s="791"/>
      <c r="V14" s="791"/>
      <c r="W14" s="842"/>
      <c r="X14" s="843"/>
      <c r="Y14" s="843"/>
      <c r="Z14" s="844"/>
      <c r="AA14" s="827" t="str">
        <f>IF(T14="","",IF(T14+T16+T18&lt;=W14,"適","否"))</f>
        <v/>
      </c>
      <c r="AB14" s="828"/>
      <c r="AC14" s="851"/>
      <c r="AD14" s="854">
        <v>0.16666666666666699</v>
      </c>
      <c r="AE14" s="855"/>
      <c r="AF14" s="856"/>
      <c r="AG14" s="814" t="str">
        <f>IF(O14+O16+O18=0,"",ROUNDDOWN((O14+O16+O18)*AD14,1))</f>
        <v/>
      </c>
      <c r="AH14" s="793"/>
      <c r="AI14" s="794"/>
      <c r="AJ14" s="864"/>
      <c r="AK14" s="865"/>
      <c r="AL14" s="865"/>
      <c r="AM14" s="866"/>
      <c r="AN14" s="827" t="str">
        <f>IF(AG14="","",IF(AG14&lt;=AJ14,"適","否"))</f>
        <v/>
      </c>
      <c r="AO14" s="828"/>
      <c r="AP14" s="829"/>
      <c r="AQ14" s="91"/>
      <c r="AR14" s="91"/>
      <c r="AS14" s="91"/>
      <c r="AT14" s="96"/>
      <c r="AU14" s="96"/>
      <c r="AV14" s="91"/>
    </row>
    <row r="15" spans="1:48" ht="18.75" customHeight="1" x14ac:dyDescent="0.15">
      <c r="A15" s="795"/>
      <c r="B15" s="796"/>
      <c r="C15" s="797"/>
      <c r="D15" s="804"/>
      <c r="E15" s="805"/>
      <c r="F15" s="805"/>
      <c r="G15" s="805"/>
      <c r="H15" s="806"/>
      <c r="I15" s="823"/>
      <c r="J15" s="824"/>
      <c r="K15" s="824"/>
      <c r="L15" s="825"/>
      <c r="M15" s="813"/>
      <c r="N15" s="813"/>
      <c r="O15" s="813"/>
      <c r="P15" s="813"/>
      <c r="Q15" s="815"/>
      <c r="R15" s="816"/>
      <c r="S15" s="816"/>
      <c r="T15" s="840"/>
      <c r="U15" s="840"/>
      <c r="V15" s="840"/>
      <c r="W15" s="845"/>
      <c r="X15" s="846"/>
      <c r="Y15" s="846"/>
      <c r="Z15" s="847"/>
      <c r="AA15" s="830"/>
      <c r="AB15" s="831"/>
      <c r="AC15" s="852"/>
      <c r="AD15" s="857"/>
      <c r="AE15" s="858"/>
      <c r="AF15" s="859"/>
      <c r="AG15" s="841"/>
      <c r="AH15" s="796"/>
      <c r="AI15" s="797"/>
      <c r="AJ15" s="867"/>
      <c r="AK15" s="868"/>
      <c r="AL15" s="868"/>
      <c r="AM15" s="869"/>
      <c r="AN15" s="830"/>
      <c r="AO15" s="831"/>
      <c r="AP15" s="832"/>
      <c r="AQ15" s="91"/>
      <c r="AR15" s="91"/>
      <c r="AS15" s="91"/>
      <c r="AT15" s="96"/>
      <c r="AU15" s="96"/>
      <c r="AV15" s="91"/>
    </row>
    <row r="16" spans="1:48" ht="18.75" customHeight="1" x14ac:dyDescent="0.15">
      <c r="A16" s="795"/>
      <c r="B16" s="796"/>
      <c r="C16" s="797"/>
      <c r="D16" s="804"/>
      <c r="E16" s="805"/>
      <c r="F16" s="805"/>
      <c r="G16" s="805"/>
      <c r="H16" s="806"/>
      <c r="I16" s="879" t="s">
        <v>925</v>
      </c>
      <c r="J16" s="880"/>
      <c r="K16" s="880"/>
      <c r="L16" s="881"/>
      <c r="M16" s="826"/>
      <c r="N16" s="826"/>
      <c r="O16" s="826"/>
      <c r="P16" s="826"/>
      <c r="Q16" s="837">
        <v>3.3</v>
      </c>
      <c r="R16" s="838"/>
      <c r="S16" s="838"/>
      <c r="T16" s="839" t="str">
        <f>IF(O16="","",O16*Q16)</f>
        <v/>
      </c>
      <c r="U16" s="839"/>
      <c r="V16" s="839"/>
      <c r="W16" s="845"/>
      <c r="X16" s="846"/>
      <c r="Y16" s="846"/>
      <c r="Z16" s="847"/>
      <c r="AA16" s="830"/>
      <c r="AB16" s="831"/>
      <c r="AC16" s="852"/>
      <c r="AD16" s="857"/>
      <c r="AE16" s="858"/>
      <c r="AF16" s="859"/>
      <c r="AG16" s="841"/>
      <c r="AH16" s="796"/>
      <c r="AI16" s="797"/>
      <c r="AJ16" s="867"/>
      <c r="AK16" s="868"/>
      <c r="AL16" s="868"/>
      <c r="AM16" s="869"/>
      <c r="AN16" s="830"/>
      <c r="AO16" s="831"/>
      <c r="AP16" s="832"/>
      <c r="AQ16" s="91"/>
      <c r="AR16" s="91"/>
      <c r="AS16" s="91"/>
      <c r="AT16" s="96"/>
      <c r="AU16" s="96"/>
      <c r="AV16" s="91"/>
    </row>
    <row r="17" spans="1:48" ht="18.75" customHeight="1" x14ac:dyDescent="0.15">
      <c r="A17" s="795"/>
      <c r="B17" s="796"/>
      <c r="C17" s="797"/>
      <c r="D17" s="804"/>
      <c r="E17" s="805"/>
      <c r="F17" s="805"/>
      <c r="G17" s="805"/>
      <c r="H17" s="806"/>
      <c r="I17" s="823"/>
      <c r="J17" s="824"/>
      <c r="K17" s="824"/>
      <c r="L17" s="825"/>
      <c r="M17" s="813"/>
      <c r="N17" s="813"/>
      <c r="O17" s="813"/>
      <c r="P17" s="813"/>
      <c r="Q17" s="815"/>
      <c r="R17" s="816"/>
      <c r="S17" s="816"/>
      <c r="T17" s="840"/>
      <c r="U17" s="840"/>
      <c r="V17" s="840"/>
      <c r="W17" s="845"/>
      <c r="X17" s="846"/>
      <c r="Y17" s="846"/>
      <c r="Z17" s="847"/>
      <c r="AA17" s="830"/>
      <c r="AB17" s="831"/>
      <c r="AC17" s="852"/>
      <c r="AD17" s="857"/>
      <c r="AE17" s="858"/>
      <c r="AF17" s="859"/>
      <c r="AG17" s="841"/>
      <c r="AH17" s="796"/>
      <c r="AI17" s="797"/>
      <c r="AJ17" s="867"/>
      <c r="AK17" s="868"/>
      <c r="AL17" s="868"/>
      <c r="AM17" s="869"/>
      <c r="AN17" s="830"/>
      <c r="AO17" s="831"/>
      <c r="AP17" s="832"/>
      <c r="AQ17" s="91"/>
      <c r="AR17" s="91"/>
      <c r="AS17" s="91"/>
      <c r="AT17" s="96"/>
      <c r="AU17" s="96"/>
      <c r="AV17" s="91"/>
    </row>
    <row r="18" spans="1:48" ht="18.75" customHeight="1" x14ac:dyDescent="0.15">
      <c r="A18" s="795"/>
      <c r="B18" s="796"/>
      <c r="C18" s="797"/>
      <c r="D18" s="804"/>
      <c r="E18" s="805"/>
      <c r="F18" s="805"/>
      <c r="G18" s="805"/>
      <c r="H18" s="806"/>
      <c r="I18" s="879" t="s">
        <v>328</v>
      </c>
      <c r="J18" s="880"/>
      <c r="K18" s="880"/>
      <c r="L18" s="881"/>
      <c r="M18" s="818"/>
      <c r="N18" s="818"/>
      <c r="O18" s="818"/>
      <c r="P18" s="818"/>
      <c r="Q18" s="837">
        <v>1.98</v>
      </c>
      <c r="R18" s="838"/>
      <c r="S18" s="886"/>
      <c r="T18" s="790" t="str">
        <f>IF(O18="","",O18*Q18)</f>
        <v/>
      </c>
      <c r="U18" s="790"/>
      <c r="V18" s="790"/>
      <c r="W18" s="845"/>
      <c r="X18" s="846"/>
      <c r="Y18" s="846"/>
      <c r="Z18" s="847"/>
      <c r="AA18" s="830"/>
      <c r="AB18" s="831"/>
      <c r="AC18" s="852"/>
      <c r="AD18" s="857"/>
      <c r="AE18" s="858"/>
      <c r="AF18" s="859"/>
      <c r="AG18" s="841"/>
      <c r="AH18" s="796"/>
      <c r="AI18" s="797"/>
      <c r="AJ18" s="867"/>
      <c r="AK18" s="868"/>
      <c r="AL18" s="868"/>
      <c r="AM18" s="869"/>
      <c r="AN18" s="830"/>
      <c r="AO18" s="831"/>
      <c r="AP18" s="832"/>
      <c r="AQ18" s="91"/>
      <c r="AR18" s="91"/>
      <c r="AS18" s="91"/>
      <c r="AT18" s="96"/>
      <c r="AU18" s="96"/>
      <c r="AV18" s="91"/>
    </row>
    <row r="19" spans="1:48" ht="18.75" customHeight="1" x14ac:dyDescent="0.15">
      <c r="A19" s="798"/>
      <c r="B19" s="799"/>
      <c r="C19" s="800"/>
      <c r="D19" s="807"/>
      <c r="E19" s="808"/>
      <c r="F19" s="808"/>
      <c r="G19" s="808"/>
      <c r="H19" s="809"/>
      <c r="I19" s="882"/>
      <c r="J19" s="883"/>
      <c r="K19" s="883"/>
      <c r="L19" s="884"/>
      <c r="M19" s="885"/>
      <c r="N19" s="885"/>
      <c r="O19" s="885"/>
      <c r="P19" s="885"/>
      <c r="Q19" s="863"/>
      <c r="R19" s="799"/>
      <c r="S19" s="800"/>
      <c r="T19" s="791"/>
      <c r="U19" s="791"/>
      <c r="V19" s="791"/>
      <c r="W19" s="848"/>
      <c r="X19" s="849"/>
      <c r="Y19" s="849"/>
      <c r="Z19" s="850"/>
      <c r="AA19" s="830"/>
      <c r="AB19" s="831"/>
      <c r="AC19" s="852"/>
      <c r="AD19" s="876"/>
      <c r="AE19" s="877"/>
      <c r="AF19" s="878"/>
      <c r="AG19" s="863"/>
      <c r="AH19" s="799"/>
      <c r="AI19" s="800"/>
      <c r="AJ19" s="870"/>
      <c r="AK19" s="871"/>
      <c r="AL19" s="871"/>
      <c r="AM19" s="872"/>
      <c r="AN19" s="830"/>
      <c r="AO19" s="831"/>
      <c r="AP19" s="832"/>
      <c r="AQ19" s="91"/>
      <c r="AR19" s="91"/>
      <c r="AS19" s="91"/>
      <c r="AT19" s="96"/>
      <c r="AU19" s="96"/>
      <c r="AV19" s="91"/>
    </row>
    <row r="20" spans="1:48" ht="18.75" customHeight="1" x14ac:dyDescent="0.15">
      <c r="A20" s="792" t="s">
        <v>928</v>
      </c>
      <c r="B20" s="793"/>
      <c r="C20" s="794"/>
      <c r="D20" s="801"/>
      <c r="E20" s="802"/>
      <c r="F20" s="802"/>
      <c r="G20" s="802"/>
      <c r="H20" s="803"/>
      <c r="I20" s="906" t="s">
        <v>331</v>
      </c>
      <c r="J20" s="907"/>
      <c r="K20" s="907"/>
      <c r="L20" s="907"/>
      <c r="M20" s="812"/>
      <c r="N20" s="812"/>
      <c r="O20" s="812"/>
      <c r="P20" s="812"/>
      <c r="Q20" s="814">
        <v>1.98</v>
      </c>
      <c r="R20" s="793"/>
      <c r="S20" s="794"/>
      <c r="T20" s="897" t="str">
        <f>IF(O20="","",(O20+O22)*Q20)</f>
        <v/>
      </c>
      <c r="U20" s="898"/>
      <c r="V20" s="899"/>
      <c r="W20" s="842"/>
      <c r="X20" s="843"/>
      <c r="Y20" s="843"/>
      <c r="Z20" s="844"/>
      <c r="AA20" s="827" t="str">
        <f>IF(T20="","",IF(T20&lt;=W20,"適","否"))</f>
        <v/>
      </c>
      <c r="AB20" s="828"/>
      <c r="AC20" s="851"/>
      <c r="AD20" s="854">
        <v>0.16666666666666699</v>
      </c>
      <c r="AE20" s="855"/>
      <c r="AF20" s="856"/>
      <c r="AG20" s="814" t="str">
        <f>IF(O20+O22=0,"",ROUNDDOWN(O20*AD20+O22*AD22,1))</f>
        <v/>
      </c>
      <c r="AH20" s="793"/>
      <c r="AI20" s="794"/>
      <c r="AJ20" s="864"/>
      <c r="AK20" s="865"/>
      <c r="AL20" s="865"/>
      <c r="AM20" s="866"/>
      <c r="AN20" s="827" t="str">
        <f>IF(AG20="","",IF(AG20&lt;=AJ20,"適","否"))</f>
        <v/>
      </c>
      <c r="AO20" s="828"/>
      <c r="AP20" s="829"/>
      <c r="AQ20" s="93"/>
      <c r="AR20" s="91"/>
      <c r="AS20" s="91"/>
      <c r="AT20" s="96"/>
      <c r="AU20" s="96"/>
      <c r="AV20" s="91"/>
    </row>
    <row r="21" spans="1:48" ht="18.75" customHeight="1" x14ac:dyDescent="0.15">
      <c r="A21" s="795"/>
      <c r="B21" s="796"/>
      <c r="C21" s="797"/>
      <c r="D21" s="804"/>
      <c r="E21" s="805"/>
      <c r="F21" s="805"/>
      <c r="G21" s="805"/>
      <c r="H21" s="806"/>
      <c r="I21" s="908"/>
      <c r="J21" s="909"/>
      <c r="K21" s="909"/>
      <c r="L21" s="909"/>
      <c r="M21" s="813"/>
      <c r="N21" s="813"/>
      <c r="O21" s="813"/>
      <c r="P21" s="813"/>
      <c r="Q21" s="841"/>
      <c r="R21" s="796"/>
      <c r="S21" s="797"/>
      <c r="T21" s="900"/>
      <c r="U21" s="901"/>
      <c r="V21" s="902"/>
      <c r="W21" s="845"/>
      <c r="X21" s="846"/>
      <c r="Y21" s="846"/>
      <c r="Z21" s="847"/>
      <c r="AA21" s="830"/>
      <c r="AB21" s="831"/>
      <c r="AC21" s="852"/>
      <c r="AD21" s="857"/>
      <c r="AE21" s="858"/>
      <c r="AF21" s="859"/>
      <c r="AG21" s="841"/>
      <c r="AH21" s="796"/>
      <c r="AI21" s="797"/>
      <c r="AJ21" s="867"/>
      <c r="AK21" s="868"/>
      <c r="AL21" s="868"/>
      <c r="AM21" s="869"/>
      <c r="AN21" s="830"/>
      <c r="AO21" s="831"/>
      <c r="AP21" s="832"/>
      <c r="AQ21" s="93"/>
      <c r="AR21" s="91"/>
      <c r="AS21" s="91"/>
      <c r="AT21" s="96"/>
      <c r="AU21" s="96"/>
      <c r="AV21" s="91"/>
    </row>
    <row r="22" spans="1:48" ht="18.75" customHeight="1" x14ac:dyDescent="0.15">
      <c r="A22" s="795"/>
      <c r="B22" s="796"/>
      <c r="C22" s="797"/>
      <c r="D22" s="804"/>
      <c r="E22" s="805"/>
      <c r="F22" s="805"/>
      <c r="G22" s="805"/>
      <c r="H22" s="806"/>
      <c r="I22" s="887" t="s">
        <v>329</v>
      </c>
      <c r="J22" s="888"/>
      <c r="K22" s="888"/>
      <c r="L22" s="888"/>
      <c r="M22" s="818"/>
      <c r="N22" s="818"/>
      <c r="O22" s="818"/>
      <c r="P22" s="818"/>
      <c r="Q22" s="841"/>
      <c r="R22" s="796"/>
      <c r="S22" s="797"/>
      <c r="T22" s="900"/>
      <c r="U22" s="901"/>
      <c r="V22" s="902"/>
      <c r="W22" s="845"/>
      <c r="X22" s="846"/>
      <c r="Y22" s="846"/>
      <c r="Z22" s="847"/>
      <c r="AA22" s="830"/>
      <c r="AB22" s="831"/>
      <c r="AC22" s="852"/>
      <c r="AD22" s="891">
        <v>0.05</v>
      </c>
      <c r="AE22" s="892"/>
      <c r="AF22" s="893"/>
      <c r="AG22" s="841"/>
      <c r="AH22" s="796"/>
      <c r="AI22" s="797"/>
      <c r="AJ22" s="867"/>
      <c r="AK22" s="868"/>
      <c r="AL22" s="868"/>
      <c r="AM22" s="869"/>
      <c r="AN22" s="830"/>
      <c r="AO22" s="831"/>
      <c r="AP22" s="832"/>
      <c r="AQ22" s="93"/>
      <c r="AR22" s="91"/>
      <c r="AS22" s="91"/>
      <c r="AT22" s="96"/>
      <c r="AU22" s="96"/>
      <c r="AV22" s="91"/>
    </row>
    <row r="23" spans="1:48" ht="18.75" customHeight="1" x14ac:dyDescent="0.15">
      <c r="A23" s="798"/>
      <c r="B23" s="799"/>
      <c r="C23" s="800"/>
      <c r="D23" s="807"/>
      <c r="E23" s="808"/>
      <c r="F23" s="808"/>
      <c r="G23" s="808"/>
      <c r="H23" s="809"/>
      <c r="I23" s="889"/>
      <c r="J23" s="890"/>
      <c r="K23" s="890"/>
      <c r="L23" s="890"/>
      <c r="M23" s="812"/>
      <c r="N23" s="812"/>
      <c r="O23" s="812"/>
      <c r="P23" s="812"/>
      <c r="Q23" s="863"/>
      <c r="R23" s="799"/>
      <c r="S23" s="800"/>
      <c r="T23" s="903"/>
      <c r="U23" s="904"/>
      <c r="V23" s="905"/>
      <c r="W23" s="848"/>
      <c r="X23" s="849"/>
      <c r="Y23" s="849"/>
      <c r="Z23" s="850"/>
      <c r="AA23" s="833"/>
      <c r="AB23" s="834"/>
      <c r="AC23" s="853"/>
      <c r="AD23" s="894"/>
      <c r="AE23" s="895"/>
      <c r="AF23" s="896"/>
      <c r="AG23" s="863"/>
      <c r="AH23" s="799"/>
      <c r="AI23" s="800"/>
      <c r="AJ23" s="870"/>
      <c r="AK23" s="871"/>
      <c r="AL23" s="871"/>
      <c r="AM23" s="872"/>
      <c r="AN23" s="833"/>
      <c r="AO23" s="834"/>
      <c r="AP23" s="835"/>
      <c r="AQ23" s="93"/>
      <c r="AR23" s="91"/>
      <c r="AS23" s="91"/>
      <c r="AT23" s="96"/>
      <c r="AU23" s="96"/>
      <c r="AV23" s="91"/>
    </row>
    <row r="24" spans="1:48" ht="18.75" customHeight="1" x14ac:dyDescent="0.15">
      <c r="A24" s="792" t="s">
        <v>929</v>
      </c>
      <c r="B24" s="793"/>
      <c r="C24" s="794"/>
      <c r="D24" s="801"/>
      <c r="E24" s="802"/>
      <c r="F24" s="802"/>
      <c r="G24" s="802"/>
      <c r="H24" s="803"/>
      <c r="I24" s="820" t="s">
        <v>329</v>
      </c>
      <c r="J24" s="821"/>
      <c r="K24" s="821"/>
      <c r="L24" s="821"/>
      <c r="M24" s="812"/>
      <c r="N24" s="812"/>
      <c r="O24" s="812"/>
      <c r="P24" s="812"/>
      <c r="Q24" s="814">
        <v>1.98</v>
      </c>
      <c r="R24" s="793"/>
      <c r="S24" s="794"/>
      <c r="T24" s="897" t="str">
        <f>IF(O24="","",(O24+O26)*Q24)</f>
        <v/>
      </c>
      <c r="U24" s="898"/>
      <c r="V24" s="899"/>
      <c r="W24" s="842"/>
      <c r="X24" s="843"/>
      <c r="Y24" s="843"/>
      <c r="Z24" s="844"/>
      <c r="AA24" s="910" t="str">
        <f>IF(T24="","",IF(T24&lt;=W24,"適","否"))</f>
        <v/>
      </c>
      <c r="AB24" s="910"/>
      <c r="AC24" s="910"/>
      <c r="AD24" s="913">
        <v>0.05</v>
      </c>
      <c r="AE24" s="914"/>
      <c r="AF24" s="915"/>
      <c r="AG24" s="814" t="str">
        <f>IF(O24+O26=0,"",ROUNDDOWN(O24*AD24+O26*AD26,1))</f>
        <v/>
      </c>
      <c r="AH24" s="793"/>
      <c r="AI24" s="794"/>
      <c r="AJ24" s="864"/>
      <c r="AK24" s="865"/>
      <c r="AL24" s="865"/>
      <c r="AM24" s="866"/>
      <c r="AN24" s="910" t="str">
        <f>IF(AG24="","",IF(AG24&lt;=AJ24,"適","否"))</f>
        <v/>
      </c>
      <c r="AO24" s="911"/>
      <c r="AP24" s="912"/>
      <c r="AQ24" s="93"/>
      <c r="AR24" s="91"/>
      <c r="AS24" s="91"/>
      <c r="AT24" s="96"/>
      <c r="AU24" s="96"/>
      <c r="AV24" s="91"/>
    </row>
    <row r="25" spans="1:48" ht="18.75" customHeight="1" x14ac:dyDescent="0.15">
      <c r="A25" s="795"/>
      <c r="B25" s="796"/>
      <c r="C25" s="797"/>
      <c r="D25" s="804"/>
      <c r="E25" s="805"/>
      <c r="F25" s="805"/>
      <c r="G25" s="805"/>
      <c r="H25" s="806"/>
      <c r="I25" s="823"/>
      <c r="J25" s="824"/>
      <c r="K25" s="824"/>
      <c r="L25" s="824"/>
      <c r="M25" s="813"/>
      <c r="N25" s="813"/>
      <c r="O25" s="813"/>
      <c r="P25" s="813"/>
      <c r="Q25" s="841"/>
      <c r="R25" s="796"/>
      <c r="S25" s="797"/>
      <c r="T25" s="900"/>
      <c r="U25" s="901"/>
      <c r="V25" s="902"/>
      <c r="W25" s="845"/>
      <c r="X25" s="846"/>
      <c r="Y25" s="846"/>
      <c r="Z25" s="847"/>
      <c r="AA25" s="910"/>
      <c r="AB25" s="910"/>
      <c r="AC25" s="910"/>
      <c r="AD25" s="891"/>
      <c r="AE25" s="892"/>
      <c r="AF25" s="893"/>
      <c r="AG25" s="841"/>
      <c r="AH25" s="796"/>
      <c r="AI25" s="797"/>
      <c r="AJ25" s="867"/>
      <c r="AK25" s="868"/>
      <c r="AL25" s="868"/>
      <c r="AM25" s="869"/>
      <c r="AN25" s="910"/>
      <c r="AO25" s="911"/>
      <c r="AP25" s="912"/>
      <c r="AQ25" s="93"/>
      <c r="AR25" s="91"/>
      <c r="AS25" s="91"/>
      <c r="AT25" s="96"/>
      <c r="AU25" s="96"/>
      <c r="AV25" s="91"/>
    </row>
    <row r="26" spans="1:48" ht="18.75" customHeight="1" x14ac:dyDescent="0.15">
      <c r="A26" s="795"/>
      <c r="B26" s="796"/>
      <c r="C26" s="797"/>
      <c r="D26" s="804"/>
      <c r="E26" s="805"/>
      <c r="F26" s="805"/>
      <c r="G26" s="805"/>
      <c r="H26" s="806"/>
      <c r="I26" s="879" t="s">
        <v>330</v>
      </c>
      <c r="J26" s="880"/>
      <c r="K26" s="880"/>
      <c r="L26" s="881"/>
      <c r="M26" s="818"/>
      <c r="N26" s="818"/>
      <c r="O26" s="818"/>
      <c r="P26" s="818"/>
      <c r="Q26" s="841"/>
      <c r="R26" s="796"/>
      <c r="S26" s="797"/>
      <c r="T26" s="900"/>
      <c r="U26" s="901"/>
      <c r="V26" s="902"/>
      <c r="W26" s="845"/>
      <c r="X26" s="846"/>
      <c r="Y26" s="846"/>
      <c r="Z26" s="847"/>
      <c r="AA26" s="910"/>
      <c r="AB26" s="910"/>
      <c r="AC26" s="910"/>
      <c r="AD26" s="891">
        <v>3.3333333333333298E-2</v>
      </c>
      <c r="AE26" s="892"/>
      <c r="AF26" s="893"/>
      <c r="AG26" s="841"/>
      <c r="AH26" s="796"/>
      <c r="AI26" s="797"/>
      <c r="AJ26" s="867"/>
      <c r="AK26" s="868"/>
      <c r="AL26" s="868"/>
      <c r="AM26" s="869"/>
      <c r="AN26" s="910"/>
      <c r="AO26" s="911"/>
      <c r="AP26" s="912"/>
      <c r="AQ26" s="93"/>
      <c r="AR26" s="91"/>
      <c r="AS26" s="91"/>
      <c r="AT26" s="96"/>
      <c r="AU26" s="96"/>
      <c r="AV26" s="91"/>
    </row>
    <row r="27" spans="1:48" ht="18.75" customHeight="1" x14ac:dyDescent="0.15">
      <c r="A27" s="798"/>
      <c r="B27" s="799"/>
      <c r="C27" s="800"/>
      <c r="D27" s="807"/>
      <c r="E27" s="808"/>
      <c r="F27" s="808"/>
      <c r="G27" s="808"/>
      <c r="H27" s="809"/>
      <c r="I27" s="882"/>
      <c r="J27" s="883"/>
      <c r="K27" s="883"/>
      <c r="L27" s="884"/>
      <c r="M27" s="812"/>
      <c r="N27" s="812"/>
      <c r="O27" s="812"/>
      <c r="P27" s="812"/>
      <c r="Q27" s="863"/>
      <c r="R27" s="799"/>
      <c r="S27" s="800"/>
      <c r="T27" s="903"/>
      <c r="U27" s="904"/>
      <c r="V27" s="905"/>
      <c r="W27" s="848"/>
      <c r="X27" s="849"/>
      <c r="Y27" s="849"/>
      <c r="Z27" s="850"/>
      <c r="AA27" s="910"/>
      <c r="AB27" s="910"/>
      <c r="AC27" s="910"/>
      <c r="AD27" s="894"/>
      <c r="AE27" s="895"/>
      <c r="AF27" s="896"/>
      <c r="AG27" s="863"/>
      <c r="AH27" s="799"/>
      <c r="AI27" s="800"/>
      <c r="AJ27" s="870"/>
      <c r="AK27" s="871"/>
      <c r="AL27" s="871"/>
      <c r="AM27" s="872"/>
      <c r="AN27" s="910"/>
      <c r="AO27" s="911"/>
      <c r="AP27" s="912"/>
      <c r="AQ27" s="93"/>
      <c r="AR27" s="91"/>
      <c r="AS27" s="91"/>
      <c r="AT27" s="96"/>
      <c r="AU27" s="96"/>
      <c r="AV27" s="91"/>
    </row>
    <row r="28" spans="1:48" ht="18.75" customHeight="1" x14ac:dyDescent="0.15">
      <c r="A28" s="792" t="s">
        <v>930</v>
      </c>
      <c r="B28" s="793"/>
      <c r="C28" s="794"/>
      <c r="D28" s="801"/>
      <c r="E28" s="802"/>
      <c r="F28" s="802"/>
      <c r="G28" s="802"/>
      <c r="H28" s="803"/>
      <c r="I28" s="916"/>
      <c r="J28" s="917"/>
      <c r="K28" s="917"/>
      <c r="L28" s="918"/>
      <c r="M28" s="864"/>
      <c r="N28" s="865"/>
      <c r="O28" s="864"/>
      <c r="P28" s="865"/>
      <c r="Q28" s="766">
        <v>1.98</v>
      </c>
      <c r="R28" s="766"/>
      <c r="S28" s="766"/>
      <c r="T28" s="790" t="str">
        <f>IF(O28="","",O28*Q28)</f>
        <v/>
      </c>
      <c r="U28" s="790"/>
      <c r="V28" s="790"/>
      <c r="W28" s="922"/>
      <c r="X28" s="922"/>
      <c r="Y28" s="922"/>
      <c r="Z28" s="922"/>
      <c r="AA28" s="910" t="str">
        <f>IF(T28="","",IF(T28&lt;=W28,"適","否"))</f>
        <v/>
      </c>
      <c r="AB28" s="910"/>
      <c r="AC28" s="910"/>
      <c r="AD28" s="924">
        <v>3.3333333333333298E-2</v>
      </c>
      <c r="AE28" s="924"/>
      <c r="AF28" s="924"/>
      <c r="AG28" s="814" t="str">
        <f>IF(O28=0,"",ROUNDDOWN(O28*AD28,1))</f>
        <v/>
      </c>
      <c r="AH28" s="793"/>
      <c r="AI28" s="794"/>
      <c r="AJ28" s="818"/>
      <c r="AK28" s="818"/>
      <c r="AL28" s="818"/>
      <c r="AM28" s="818"/>
      <c r="AN28" s="910" t="str">
        <f>IF(AG28="","",IF(AG28&lt;=AJ28,"適","否"))</f>
        <v/>
      </c>
      <c r="AO28" s="911"/>
      <c r="AP28" s="912"/>
      <c r="AQ28" s="93"/>
      <c r="AR28" s="91"/>
      <c r="AS28" s="91"/>
      <c r="AT28" s="96"/>
      <c r="AU28" s="96"/>
      <c r="AV28" s="93"/>
    </row>
    <row r="29" spans="1:48" ht="18.75" customHeight="1" x14ac:dyDescent="0.15">
      <c r="A29" s="798"/>
      <c r="B29" s="799"/>
      <c r="C29" s="800"/>
      <c r="D29" s="807"/>
      <c r="E29" s="808"/>
      <c r="F29" s="808"/>
      <c r="G29" s="808"/>
      <c r="H29" s="809"/>
      <c r="I29" s="919"/>
      <c r="J29" s="920"/>
      <c r="K29" s="920"/>
      <c r="L29" s="921"/>
      <c r="M29" s="867"/>
      <c r="N29" s="868"/>
      <c r="O29" s="867"/>
      <c r="P29" s="868"/>
      <c r="Q29" s="766"/>
      <c r="R29" s="766"/>
      <c r="S29" s="766"/>
      <c r="T29" s="791"/>
      <c r="U29" s="791"/>
      <c r="V29" s="791"/>
      <c r="W29" s="923"/>
      <c r="X29" s="923"/>
      <c r="Y29" s="923"/>
      <c r="Z29" s="923"/>
      <c r="AA29" s="910"/>
      <c r="AB29" s="910"/>
      <c r="AC29" s="910"/>
      <c r="AD29" s="924"/>
      <c r="AE29" s="924"/>
      <c r="AF29" s="924"/>
      <c r="AG29" s="863"/>
      <c r="AH29" s="799"/>
      <c r="AI29" s="800"/>
      <c r="AJ29" s="812"/>
      <c r="AK29" s="812"/>
      <c r="AL29" s="812"/>
      <c r="AM29" s="812"/>
      <c r="AN29" s="910"/>
      <c r="AO29" s="911"/>
      <c r="AP29" s="912"/>
      <c r="AQ29" s="93"/>
      <c r="AR29" s="91"/>
      <c r="AS29" s="91"/>
      <c r="AT29" s="96"/>
      <c r="AU29" s="96"/>
      <c r="AV29" s="93"/>
    </row>
    <row r="30" spans="1:48" ht="18.75" customHeight="1" x14ac:dyDescent="0.15">
      <c r="A30" s="792" t="s">
        <v>931</v>
      </c>
      <c r="B30" s="793"/>
      <c r="C30" s="794"/>
      <c r="D30" s="801"/>
      <c r="E30" s="802"/>
      <c r="F30" s="802"/>
      <c r="G30" s="802"/>
      <c r="H30" s="803"/>
      <c r="I30" s="916"/>
      <c r="J30" s="917"/>
      <c r="K30" s="917"/>
      <c r="L30" s="918"/>
      <c r="M30" s="812"/>
      <c r="N30" s="812"/>
      <c r="O30" s="812"/>
      <c r="P30" s="812"/>
      <c r="Q30" s="766">
        <v>1.98</v>
      </c>
      <c r="R30" s="766"/>
      <c r="S30" s="766"/>
      <c r="T30" s="790" t="str">
        <f>IF(O30="","",O30*Q30)</f>
        <v/>
      </c>
      <c r="U30" s="790"/>
      <c r="V30" s="790"/>
      <c r="W30" s="922"/>
      <c r="X30" s="922"/>
      <c r="Y30" s="922"/>
      <c r="Z30" s="922"/>
      <c r="AA30" s="910" t="str">
        <f>IF(T30="","",IF(T30&lt;=W30,"適","否"))</f>
        <v/>
      </c>
      <c r="AB30" s="910"/>
      <c r="AC30" s="910"/>
      <c r="AD30" s="924">
        <v>3.3333333333333298E-2</v>
      </c>
      <c r="AE30" s="924"/>
      <c r="AF30" s="924"/>
      <c r="AG30" s="814" t="str">
        <f>IF(O30=0,"",ROUNDDOWN(O30*AD30,1))</f>
        <v/>
      </c>
      <c r="AH30" s="793"/>
      <c r="AI30" s="794"/>
      <c r="AJ30" s="818"/>
      <c r="AK30" s="818"/>
      <c r="AL30" s="818"/>
      <c r="AM30" s="818"/>
      <c r="AN30" s="910" t="str">
        <f>IF(AG30="","",IF(AG30&lt;=AJ30,"適","否"))</f>
        <v/>
      </c>
      <c r="AO30" s="911"/>
      <c r="AP30" s="912"/>
      <c r="AQ30" s="93"/>
      <c r="AR30" s="91"/>
      <c r="AS30" s="91"/>
      <c r="AT30" s="96"/>
      <c r="AU30" s="96"/>
      <c r="AV30" s="93"/>
    </row>
    <row r="31" spans="1:48" ht="18.75" customHeight="1" x14ac:dyDescent="0.15">
      <c r="A31" s="798"/>
      <c r="B31" s="799"/>
      <c r="C31" s="800"/>
      <c r="D31" s="807"/>
      <c r="E31" s="808"/>
      <c r="F31" s="808"/>
      <c r="G31" s="808"/>
      <c r="H31" s="809"/>
      <c r="I31" s="919"/>
      <c r="J31" s="920"/>
      <c r="K31" s="920"/>
      <c r="L31" s="921"/>
      <c r="M31" s="812"/>
      <c r="N31" s="812"/>
      <c r="O31" s="812"/>
      <c r="P31" s="812"/>
      <c r="Q31" s="766"/>
      <c r="R31" s="766"/>
      <c r="S31" s="766"/>
      <c r="T31" s="791"/>
      <c r="U31" s="791"/>
      <c r="V31" s="791"/>
      <c r="W31" s="923"/>
      <c r="X31" s="923"/>
      <c r="Y31" s="923"/>
      <c r="Z31" s="923"/>
      <c r="AA31" s="910"/>
      <c r="AB31" s="910"/>
      <c r="AC31" s="910"/>
      <c r="AD31" s="924"/>
      <c r="AE31" s="924"/>
      <c r="AF31" s="924"/>
      <c r="AG31" s="863"/>
      <c r="AH31" s="799"/>
      <c r="AI31" s="800"/>
      <c r="AJ31" s="812"/>
      <c r="AK31" s="812"/>
      <c r="AL31" s="812"/>
      <c r="AM31" s="812"/>
      <c r="AN31" s="910"/>
      <c r="AO31" s="911"/>
      <c r="AP31" s="912"/>
      <c r="AQ31" s="93"/>
      <c r="AR31" s="91"/>
      <c r="AS31" s="91"/>
      <c r="AT31" s="96"/>
      <c r="AU31" s="96"/>
      <c r="AV31" s="93"/>
    </row>
    <row r="32" spans="1:48" ht="18.75" customHeight="1" thickBot="1" x14ac:dyDescent="0.2">
      <c r="A32" s="925" t="s">
        <v>125</v>
      </c>
      <c r="B32" s="926"/>
      <c r="C32" s="926"/>
      <c r="D32" s="927"/>
      <c r="E32" s="928"/>
      <c r="F32" s="928"/>
      <c r="G32" s="928"/>
      <c r="H32" s="928"/>
      <c r="I32" s="928"/>
      <c r="J32" s="928"/>
      <c r="K32" s="928"/>
      <c r="L32" s="929"/>
      <c r="M32" s="930" t="str">
        <f>IF(SUM(M6:N31)=0,"",SUM(M6:N31))</f>
        <v/>
      </c>
      <c r="N32" s="930"/>
      <c r="O32" s="930" t="str">
        <f>IF(SUM(O6:P31)=0,"",SUM(O6:P31))</f>
        <v/>
      </c>
      <c r="P32" s="930"/>
      <c r="Q32" s="931"/>
      <c r="R32" s="931"/>
      <c r="S32" s="931"/>
      <c r="T32" s="931"/>
      <c r="U32" s="931"/>
      <c r="V32" s="931"/>
      <c r="W32" s="931"/>
      <c r="X32" s="931"/>
      <c r="Y32" s="931"/>
      <c r="Z32" s="931"/>
      <c r="AA32" s="931"/>
      <c r="AB32" s="931"/>
      <c r="AC32" s="931"/>
      <c r="AD32" s="931"/>
      <c r="AE32" s="931"/>
      <c r="AF32" s="931"/>
      <c r="AG32" s="931"/>
      <c r="AH32" s="931"/>
      <c r="AI32" s="931"/>
      <c r="AJ32" s="931"/>
      <c r="AK32" s="931"/>
      <c r="AL32" s="931"/>
      <c r="AM32" s="931"/>
      <c r="AN32" s="931"/>
      <c r="AO32" s="927"/>
      <c r="AP32" s="932"/>
      <c r="AQ32" s="93"/>
      <c r="AR32" s="91"/>
      <c r="AS32" s="91"/>
      <c r="AT32" s="91"/>
      <c r="AU32" s="91"/>
      <c r="AV32" s="93"/>
    </row>
    <row r="33" spans="1:42" ht="18.75" customHeight="1" x14ac:dyDescent="0.15">
      <c r="A33" s="98" t="s">
        <v>204</v>
      </c>
      <c r="B33" s="99" t="s">
        <v>474</v>
      </c>
      <c r="D33" s="100"/>
    </row>
    <row r="34" spans="1:42" ht="18.75" customHeight="1" x14ac:dyDescent="0.15">
      <c r="A34" s="99"/>
      <c r="B34" s="101" t="s">
        <v>877</v>
      </c>
      <c r="D34" s="100"/>
    </row>
    <row r="35" spans="1:42" ht="18.75" customHeight="1" x14ac:dyDescent="0.15">
      <c r="A35" s="99"/>
      <c r="B35" s="101" t="s">
        <v>878</v>
      </c>
    </row>
    <row r="36" spans="1:42" ht="18.75" customHeight="1" x14ac:dyDescent="0.15">
      <c r="B36" s="102"/>
    </row>
    <row r="37" spans="1:42" ht="18.75" customHeight="1" thickBot="1" x14ac:dyDescent="0.2">
      <c r="A37" s="99" t="s">
        <v>473</v>
      </c>
      <c r="B37" s="99"/>
    </row>
    <row r="38" spans="1:42" ht="18.75" customHeight="1" x14ac:dyDescent="0.15">
      <c r="A38" s="763" t="s">
        <v>31</v>
      </c>
      <c r="B38" s="764"/>
      <c r="C38" s="764"/>
      <c r="D38" s="764"/>
      <c r="E38" s="764" t="s">
        <v>496</v>
      </c>
      <c r="F38" s="764"/>
      <c r="G38" s="764"/>
      <c r="H38" s="764"/>
      <c r="I38" s="764"/>
      <c r="J38" s="764"/>
      <c r="K38" s="764"/>
      <c r="L38" s="764"/>
      <c r="M38" s="764"/>
      <c r="N38" s="764"/>
      <c r="O38" s="764"/>
      <c r="P38" s="764"/>
      <c r="Q38" s="764"/>
      <c r="R38" s="764"/>
      <c r="S38" s="764"/>
      <c r="T38" s="764"/>
      <c r="U38" s="944"/>
      <c r="V38" s="773" t="s">
        <v>31</v>
      </c>
      <c r="W38" s="764"/>
      <c r="X38" s="764"/>
      <c r="Y38" s="764"/>
      <c r="Z38" s="764" t="s">
        <v>496</v>
      </c>
      <c r="AA38" s="764"/>
      <c r="AB38" s="764"/>
      <c r="AC38" s="764"/>
      <c r="AD38" s="764"/>
      <c r="AE38" s="764"/>
      <c r="AF38" s="764"/>
      <c r="AG38" s="764"/>
      <c r="AH38" s="764"/>
      <c r="AI38" s="764"/>
      <c r="AJ38" s="764"/>
      <c r="AK38" s="764"/>
      <c r="AL38" s="764"/>
      <c r="AM38" s="764"/>
      <c r="AN38" s="764"/>
      <c r="AO38" s="764"/>
      <c r="AP38" s="947"/>
    </row>
    <row r="39" spans="1:42" ht="18.75" customHeight="1" x14ac:dyDescent="0.15">
      <c r="A39" s="765"/>
      <c r="B39" s="766"/>
      <c r="C39" s="766"/>
      <c r="D39" s="766"/>
      <c r="E39" s="766"/>
      <c r="F39" s="766"/>
      <c r="G39" s="766"/>
      <c r="H39" s="766"/>
      <c r="I39" s="766"/>
      <c r="J39" s="766"/>
      <c r="K39" s="766"/>
      <c r="L39" s="766"/>
      <c r="M39" s="766"/>
      <c r="N39" s="766"/>
      <c r="O39" s="766"/>
      <c r="P39" s="766"/>
      <c r="Q39" s="766"/>
      <c r="R39" s="766"/>
      <c r="S39" s="766"/>
      <c r="T39" s="766"/>
      <c r="U39" s="945"/>
      <c r="V39" s="946"/>
      <c r="W39" s="766"/>
      <c r="X39" s="766"/>
      <c r="Y39" s="766"/>
      <c r="Z39" s="766"/>
      <c r="AA39" s="766"/>
      <c r="AB39" s="766"/>
      <c r="AC39" s="766"/>
      <c r="AD39" s="766"/>
      <c r="AE39" s="766"/>
      <c r="AF39" s="766"/>
      <c r="AG39" s="766"/>
      <c r="AH39" s="766"/>
      <c r="AI39" s="766"/>
      <c r="AJ39" s="766"/>
      <c r="AK39" s="766"/>
      <c r="AL39" s="766"/>
      <c r="AM39" s="766"/>
      <c r="AN39" s="766"/>
      <c r="AO39" s="766"/>
      <c r="AP39" s="948"/>
    </row>
    <row r="40" spans="1:42" ht="18.75" customHeight="1" x14ac:dyDescent="0.15">
      <c r="A40" s="933"/>
      <c r="B40" s="812"/>
      <c r="C40" s="812"/>
      <c r="D40" s="812"/>
      <c r="E40" s="934"/>
      <c r="F40" s="934"/>
      <c r="G40" s="934"/>
      <c r="H40" s="934"/>
      <c r="I40" s="934"/>
      <c r="J40" s="934"/>
      <c r="K40" s="934"/>
      <c r="L40" s="934"/>
      <c r="M40" s="934"/>
      <c r="N40" s="934"/>
      <c r="O40" s="934"/>
      <c r="P40" s="934"/>
      <c r="Q40" s="934"/>
      <c r="R40" s="934"/>
      <c r="S40" s="934"/>
      <c r="T40" s="934"/>
      <c r="U40" s="935"/>
      <c r="V40" s="936"/>
      <c r="W40" s="812"/>
      <c r="X40" s="812"/>
      <c r="Y40" s="812"/>
      <c r="Z40" s="934"/>
      <c r="AA40" s="934"/>
      <c r="AB40" s="934"/>
      <c r="AC40" s="934"/>
      <c r="AD40" s="934"/>
      <c r="AE40" s="934"/>
      <c r="AF40" s="934"/>
      <c r="AG40" s="934"/>
      <c r="AH40" s="934"/>
      <c r="AI40" s="934"/>
      <c r="AJ40" s="934"/>
      <c r="AK40" s="934"/>
      <c r="AL40" s="934"/>
      <c r="AM40" s="934"/>
      <c r="AN40" s="934"/>
      <c r="AO40" s="934"/>
      <c r="AP40" s="937"/>
    </row>
    <row r="41" spans="1:42" ht="18.75" customHeight="1" x14ac:dyDescent="0.15">
      <c r="A41" s="933"/>
      <c r="B41" s="812"/>
      <c r="C41" s="812"/>
      <c r="D41" s="812"/>
      <c r="E41" s="934"/>
      <c r="F41" s="934"/>
      <c r="G41" s="934"/>
      <c r="H41" s="934"/>
      <c r="I41" s="934"/>
      <c r="J41" s="934"/>
      <c r="K41" s="934"/>
      <c r="L41" s="934"/>
      <c r="M41" s="934"/>
      <c r="N41" s="934"/>
      <c r="O41" s="934"/>
      <c r="P41" s="934"/>
      <c r="Q41" s="934"/>
      <c r="R41" s="934"/>
      <c r="S41" s="934"/>
      <c r="T41" s="934"/>
      <c r="U41" s="935"/>
      <c r="V41" s="936"/>
      <c r="W41" s="812"/>
      <c r="X41" s="812"/>
      <c r="Y41" s="812"/>
      <c r="Z41" s="934"/>
      <c r="AA41" s="934"/>
      <c r="AB41" s="934"/>
      <c r="AC41" s="934"/>
      <c r="AD41" s="934"/>
      <c r="AE41" s="934"/>
      <c r="AF41" s="934"/>
      <c r="AG41" s="934"/>
      <c r="AH41" s="934"/>
      <c r="AI41" s="934"/>
      <c r="AJ41" s="934"/>
      <c r="AK41" s="934"/>
      <c r="AL41" s="934"/>
      <c r="AM41" s="934"/>
      <c r="AN41" s="934"/>
      <c r="AO41" s="934"/>
      <c r="AP41" s="937"/>
    </row>
    <row r="42" spans="1:42" ht="18.75" customHeight="1" x14ac:dyDescent="0.15">
      <c r="A42" s="933"/>
      <c r="B42" s="812"/>
      <c r="C42" s="812"/>
      <c r="D42" s="812"/>
      <c r="E42" s="934"/>
      <c r="F42" s="934"/>
      <c r="G42" s="934"/>
      <c r="H42" s="934"/>
      <c r="I42" s="934"/>
      <c r="J42" s="934"/>
      <c r="K42" s="934"/>
      <c r="L42" s="934"/>
      <c r="M42" s="934"/>
      <c r="N42" s="934"/>
      <c r="O42" s="934"/>
      <c r="P42" s="934"/>
      <c r="Q42" s="934"/>
      <c r="R42" s="934"/>
      <c r="S42" s="934"/>
      <c r="T42" s="934"/>
      <c r="U42" s="935"/>
      <c r="V42" s="936"/>
      <c r="W42" s="812"/>
      <c r="X42" s="812"/>
      <c r="Y42" s="812"/>
      <c r="Z42" s="934"/>
      <c r="AA42" s="934"/>
      <c r="AB42" s="934"/>
      <c r="AC42" s="934"/>
      <c r="AD42" s="934"/>
      <c r="AE42" s="934"/>
      <c r="AF42" s="934"/>
      <c r="AG42" s="934"/>
      <c r="AH42" s="934"/>
      <c r="AI42" s="934"/>
      <c r="AJ42" s="934"/>
      <c r="AK42" s="934"/>
      <c r="AL42" s="934"/>
      <c r="AM42" s="934"/>
      <c r="AN42" s="934"/>
      <c r="AO42" s="934"/>
      <c r="AP42" s="937"/>
    </row>
    <row r="43" spans="1:42" ht="18.75" customHeight="1" x14ac:dyDescent="0.15">
      <c r="A43" s="933"/>
      <c r="B43" s="812"/>
      <c r="C43" s="812"/>
      <c r="D43" s="812"/>
      <c r="E43" s="934"/>
      <c r="F43" s="934"/>
      <c r="G43" s="934"/>
      <c r="H43" s="934"/>
      <c r="I43" s="934"/>
      <c r="J43" s="934"/>
      <c r="K43" s="934"/>
      <c r="L43" s="934"/>
      <c r="M43" s="934"/>
      <c r="N43" s="934"/>
      <c r="O43" s="934"/>
      <c r="P43" s="934"/>
      <c r="Q43" s="934"/>
      <c r="R43" s="934"/>
      <c r="S43" s="934"/>
      <c r="T43" s="934"/>
      <c r="U43" s="935"/>
      <c r="V43" s="936"/>
      <c r="W43" s="812"/>
      <c r="X43" s="812"/>
      <c r="Y43" s="812"/>
      <c r="Z43" s="934"/>
      <c r="AA43" s="934"/>
      <c r="AB43" s="934"/>
      <c r="AC43" s="934"/>
      <c r="AD43" s="934"/>
      <c r="AE43" s="934"/>
      <c r="AF43" s="934"/>
      <c r="AG43" s="934"/>
      <c r="AH43" s="934"/>
      <c r="AI43" s="934"/>
      <c r="AJ43" s="934"/>
      <c r="AK43" s="934"/>
      <c r="AL43" s="934"/>
      <c r="AM43" s="934"/>
      <c r="AN43" s="934"/>
      <c r="AO43" s="934"/>
      <c r="AP43" s="937"/>
    </row>
    <row r="44" spans="1:42" ht="18.75" customHeight="1" x14ac:dyDescent="0.15">
      <c r="A44" s="933"/>
      <c r="B44" s="812"/>
      <c r="C44" s="812"/>
      <c r="D44" s="812"/>
      <c r="E44" s="934"/>
      <c r="F44" s="934"/>
      <c r="G44" s="934"/>
      <c r="H44" s="934"/>
      <c r="I44" s="934"/>
      <c r="J44" s="934"/>
      <c r="K44" s="934"/>
      <c r="L44" s="934"/>
      <c r="M44" s="934"/>
      <c r="N44" s="934"/>
      <c r="O44" s="934"/>
      <c r="P44" s="934"/>
      <c r="Q44" s="934"/>
      <c r="R44" s="934"/>
      <c r="S44" s="934"/>
      <c r="T44" s="934"/>
      <c r="U44" s="935"/>
      <c r="V44" s="936"/>
      <c r="W44" s="812"/>
      <c r="X44" s="812"/>
      <c r="Y44" s="812"/>
      <c r="Z44" s="934"/>
      <c r="AA44" s="934"/>
      <c r="AB44" s="934"/>
      <c r="AC44" s="934"/>
      <c r="AD44" s="934"/>
      <c r="AE44" s="934"/>
      <c r="AF44" s="934"/>
      <c r="AG44" s="934"/>
      <c r="AH44" s="934"/>
      <c r="AI44" s="934"/>
      <c r="AJ44" s="934"/>
      <c r="AK44" s="934"/>
      <c r="AL44" s="934"/>
      <c r="AM44" s="934"/>
      <c r="AN44" s="934"/>
      <c r="AO44" s="934"/>
      <c r="AP44" s="937"/>
    </row>
    <row r="45" spans="1:42" ht="18.75" customHeight="1" thickBot="1" x14ac:dyDescent="0.2">
      <c r="A45" s="938"/>
      <c r="B45" s="939"/>
      <c r="C45" s="939"/>
      <c r="D45" s="939"/>
      <c r="E45" s="940"/>
      <c r="F45" s="940"/>
      <c r="G45" s="940"/>
      <c r="H45" s="940"/>
      <c r="I45" s="940"/>
      <c r="J45" s="940"/>
      <c r="K45" s="940"/>
      <c r="L45" s="940"/>
      <c r="M45" s="940"/>
      <c r="N45" s="940"/>
      <c r="O45" s="940"/>
      <c r="P45" s="940"/>
      <c r="Q45" s="940"/>
      <c r="R45" s="940"/>
      <c r="S45" s="940"/>
      <c r="T45" s="940"/>
      <c r="U45" s="941"/>
      <c r="V45" s="942"/>
      <c r="W45" s="939"/>
      <c r="X45" s="939"/>
      <c r="Y45" s="939"/>
      <c r="Z45" s="940"/>
      <c r="AA45" s="940"/>
      <c r="AB45" s="940"/>
      <c r="AC45" s="940"/>
      <c r="AD45" s="940"/>
      <c r="AE45" s="940"/>
      <c r="AF45" s="940"/>
      <c r="AG45" s="940"/>
      <c r="AH45" s="940"/>
      <c r="AI45" s="940"/>
      <c r="AJ45" s="940"/>
      <c r="AK45" s="940"/>
      <c r="AL45" s="940"/>
      <c r="AM45" s="940"/>
      <c r="AN45" s="940"/>
      <c r="AO45" s="940"/>
      <c r="AP45" s="943"/>
    </row>
    <row r="46" spans="1:42" ht="18.75" customHeight="1" x14ac:dyDescent="0.15">
      <c r="A46" s="103"/>
      <c r="B46" s="27"/>
      <c r="AC46" s="86"/>
    </row>
    <row r="47" spans="1:42" ht="18.75" customHeight="1" x14ac:dyDescent="0.15">
      <c r="A47" s="103"/>
      <c r="B47" s="27"/>
      <c r="AC47" s="86"/>
    </row>
    <row r="48" spans="1:42" ht="18.75" customHeight="1" x14ac:dyDescent="0.15">
      <c r="B48" s="27"/>
      <c r="AC48" s="86"/>
    </row>
    <row r="49" spans="2:29" ht="18.75" customHeight="1" x14ac:dyDescent="0.15">
      <c r="B49" s="27"/>
      <c r="AC49" s="86"/>
    </row>
    <row r="50" spans="2:29" ht="18.75" customHeight="1" x14ac:dyDescent="0.15">
      <c r="B50" s="27"/>
      <c r="AC50" s="86"/>
    </row>
    <row r="51" spans="2:29" ht="18.75" customHeight="1" x14ac:dyDescent="0.15">
      <c r="B51" s="27"/>
      <c r="AC51" s="86"/>
    </row>
    <row r="52" spans="2:29" ht="18.75" customHeight="1" x14ac:dyDescent="0.15"/>
    <row r="53" spans="2:29" ht="18.75" customHeight="1" x14ac:dyDescent="0.15"/>
    <row r="54" spans="2:29" ht="18.75" customHeight="1" x14ac:dyDescent="0.15"/>
    <row r="55" spans="2:29" ht="18.75" customHeight="1" x14ac:dyDescent="0.15"/>
    <row r="56" spans="2:29" ht="18.75" customHeight="1" x14ac:dyDescent="0.15"/>
    <row r="57" spans="2:29" ht="18.75" customHeight="1" x14ac:dyDescent="0.15"/>
    <row r="58" spans="2:29" ht="18.75" customHeight="1" x14ac:dyDescent="0.15"/>
    <row r="59" spans="2:29" ht="18.75" customHeight="1" x14ac:dyDescent="0.15"/>
    <row r="60" spans="2:29" ht="18.75" customHeight="1" x14ac:dyDescent="0.15"/>
    <row r="61" spans="2:29" ht="18.75" customHeight="1" x14ac:dyDescent="0.15"/>
    <row r="62" spans="2:29" ht="18.75" customHeight="1" x14ac:dyDescent="0.15"/>
    <row r="63" spans="2:29" ht="18.75" customHeight="1" x14ac:dyDescent="0.15"/>
    <row r="64" spans="2:29"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sheetData>
  <sheetProtection selectLockedCells="1"/>
  <mergeCells count="152">
    <mergeCell ref="A44:D45"/>
    <mergeCell ref="E44:U45"/>
    <mergeCell ref="V44:Y45"/>
    <mergeCell ref="Z44:AP45"/>
    <mergeCell ref="A38:D39"/>
    <mergeCell ref="E38:U39"/>
    <mergeCell ref="V38:Y39"/>
    <mergeCell ref="Z38:AP39"/>
    <mergeCell ref="A40:D41"/>
    <mergeCell ref="E40:U41"/>
    <mergeCell ref="V40:Y41"/>
    <mergeCell ref="Z40:AP41"/>
    <mergeCell ref="AG30:AI31"/>
    <mergeCell ref="AJ30:AM31"/>
    <mergeCell ref="AN30:AP31"/>
    <mergeCell ref="A32:C32"/>
    <mergeCell ref="D32:L32"/>
    <mergeCell ref="M32:N32"/>
    <mergeCell ref="O32:P32"/>
    <mergeCell ref="Q32:AP32"/>
    <mergeCell ref="A42:D43"/>
    <mergeCell ref="E42:U43"/>
    <mergeCell ref="V42:Y43"/>
    <mergeCell ref="Z42:AP43"/>
    <mergeCell ref="AG24:AI27"/>
    <mergeCell ref="AN28:AP29"/>
    <mergeCell ref="A30:C31"/>
    <mergeCell ref="D30:H31"/>
    <mergeCell ref="I30:L31"/>
    <mergeCell ref="M30:N31"/>
    <mergeCell ref="O30:P31"/>
    <mergeCell ref="Q30:S31"/>
    <mergeCell ref="T30:V31"/>
    <mergeCell ref="W30:Z31"/>
    <mergeCell ref="AA30:AC31"/>
    <mergeCell ref="T28:V29"/>
    <mergeCell ref="W28:Z29"/>
    <mergeCell ref="AA28:AC29"/>
    <mergeCell ref="AD28:AF29"/>
    <mergeCell ref="AG28:AI29"/>
    <mergeCell ref="AJ28:AM29"/>
    <mergeCell ref="A28:C29"/>
    <mergeCell ref="D28:H29"/>
    <mergeCell ref="I28:L29"/>
    <mergeCell ref="M28:N29"/>
    <mergeCell ref="O28:P29"/>
    <mergeCell ref="Q28:S29"/>
    <mergeCell ref="AD30:AF31"/>
    <mergeCell ref="I26:L27"/>
    <mergeCell ref="M26:N27"/>
    <mergeCell ref="O26:P27"/>
    <mergeCell ref="AD26:AF27"/>
    <mergeCell ref="Q24:S27"/>
    <mergeCell ref="T24:V27"/>
    <mergeCell ref="W24:Z27"/>
    <mergeCell ref="AA24:AC27"/>
    <mergeCell ref="AD24:AF25"/>
    <mergeCell ref="AN20:AP23"/>
    <mergeCell ref="I22:L23"/>
    <mergeCell ref="M22:N23"/>
    <mergeCell ref="O22:P23"/>
    <mergeCell ref="AD22:AF23"/>
    <mergeCell ref="A24:C27"/>
    <mergeCell ref="D24:H27"/>
    <mergeCell ref="I24:L25"/>
    <mergeCell ref="M24:N25"/>
    <mergeCell ref="O24:P25"/>
    <mergeCell ref="T20:V23"/>
    <mergeCell ref="W20:Z23"/>
    <mergeCell ref="AA20:AC23"/>
    <mergeCell ref="AD20:AF21"/>
    <mergeCell ref="AG20:AI23"/>
    <mergeCell ref="AJ20:AM23"/>
    <mergeCell ref="A20:C23"/>
    <mergeCell ref="D20:H23"/>
    <mergeCell ref="I20:L21"/>
    <mergeCell ref="M20:N21"/>
    <mergeCell ref="O20:P21"/>
    <mergeCell ref="Q20:S23"/>
    <mergeCell ref="AJ24:AM27"/>
    <mergeCell ref="AN24:AP27"/>
    <mergeCell ref="AN14:AP19"/>
    <mergeCell ref="I16:L17"/>
    <mergeCell ref="M16:N17"/>
    <mergeCell ref="O16:P17"/>
    <mergeCell ref="Q16:S17"/>
    <mergeCell ref="T16:V17"/>
    <mergeCell ref="I18:L19"/>
    <mergeCell ref="M18:N19"/>
    <mergeCell ref="O18:P19"/>
    <mergeCell ref="Q18:S19"/>
    <mergeCell ref="T14:V15"/>
    <mergeCell ref="W14:Z19"/>
    <mergeCell ref="AA14:AC19"/>
    <mergeCell ref="AD14:AF19"/>
    <mergeCell ref="AG14:AI19"/>
    <mergeCell ref="AJ14:AM19"/>
    <mergeCell ref="T18:V19"/>
    <mergeCell ref="A14:C19"/>
    <mergeCell ref="D14:H19"/>
    <mergeCell ref="I14:L15"/>
    <mergeCell ref="M14:N15"/>
    <mergeCell ref="O14:P15"/>
    <mergeCell ref="Q14:S15"/>
    <mergeCell ref="AN6:AP13"/>
    <mergeCell ref="I8:L9"/>
    <mergeCell ref="M8:N9"/>
    <mergeCell ref="O8:P9"/>
    <mergeCell ref="Q8:S9"/>
    <mergeCell ref="T8:V9"/>
    <mergeCell ref="I10:L11"/>
    <mergeCell ref="M10:N11"/>
    <mergeCell ref="O10:P11"/>
    <mergeCell ref="Q10:S11"/>
    <mergeCell ref="T6:V7"/>
    <mergeCell ref="W6:Z13"/>
    <mergeCell ref="AA6:AC13"/>
    <mergeCell ref="AD6:AF9"/>
    <mergeCell ref="AG6:AI13"/>
    <mergeCell ref="AJ6:AM13"/>
    <mergeCell ref="T10:V11"/>
    <mergeCell ref="AD10:AF13"/>
    <mergeCell ref="T12:V13"/>
    <mergeCell ref="A6:C13"/>
    <mergeCell ref="D6:H13"/>
    <mergeCell ref="I6:L7"/>
    <mergeCell ref="M6:N7"/>
    <mergeCell ref="O6:P7"/>
    <mergeCell ref="Q6:S7"/>
    <mergeCell ref="I12:L13"/>
    <mergeCell ref="M12:N13"/>
    <mergeCell ref="O12:P13"/>
    <mergeCell ref="Q12:S13"/>
    <mergeCell ref="AF2:AH2"/>
    <mergeCell ref="AJ2:AK2"/>
    <mergeCell ref="AM2:AN2"/>
    <mergeCell ref="AO2:AP2"/>
    <mergeCell ref="A3:C5"/>
    <mergeCell ref="D3:H5"/>
    <mergeCell ref="I3:L5"/>
    <mergeCell ref="M3:N5"/>
    <mergeCell ref="O3:P5"/>
    <mergeCell ref="Q3:AC3"/>
    <mergeCell ref="AD3:AP3"/>
    <mergeCell ref="Q4:S5"/>
    <mergeCell ref="T4:V5"/>
    <mergeCell ref="W4:Z5"/>
    <mergeCell ref="AA4:AC5"/>
    <mergeCell ref="AD4:AF5"/>
    <mergeCell ref="AG4:AI5"/>
    <mergeCell ref="AJ4:AM5"/>
    <mergeCell ref="AN4:AP5"/>
  </mergeCells>
  <phoneticPr fontId="3"/>
  <printOptions horizontalCentered="1" verticalCentered="1"/>
  <pageMargins left="0.70866141732283472" right="0.19685039370078741" top="0.39370078740157483" bottom="0.39370078740157483" header="0.39370078740157483" footer="0"/>
  <pageSetup paperSize="9" scale="70" orientation="landscape" blackAndWhite="1" cellComments="asDisplayed" r:id="rId1"/>
  <headerFooter scaleWithDoc="0">
    <oddFooter>&amp;C&amp;"游ゴシック,標準"2/24&amp;R&amp;"游ゴシック,標準"&amp;F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BL142"/>
  <sheetViews>
    <sheetView view="pageBreakPreview" zoomScaleNormal="75" zoomScaleSheetLayoutView="100" workbookViewId="0">
      <selection activeCell="G4" sqref="G4:L5"/>
    </sheetView>
  </sheetViews>
  <sheetFormatPr defaultColWidth="10.375" defaultRowHeight="15.2" customHeight="1" x14ac:dyDescent="0.15"/>
  <cols>
    <col min="1" max="58" width="4.375" style="91" customWidth="1"/>
    <col min="59" max="63" width="4.375" style="6" customWidth="1"/>
    <col min="64" max="64" width="4.375" style="3" customWidth="1"/>
    <col min="65" max="83" width="4.375" style="6" customWidth="1"/>
    <col min="84" max="16384" width="10.375" style="6"/>
  </cols>
  <sheetData>
    <row r="1" spans="1:64" ht="18.75" customHeight="1" x14ac:dyDescent="0.15">
      <c r="A1" s="40" t="s">
        <v>467</v>
      </c>
    </row>
    <row r="2" spans="1:64" ht="18.75" customHeight="1" x14ac:dyDescent="0.15">
      <c r="A2" s="87" t="s">
        <v>475</v>
      </c>
      <c r="B2" s="104"/>
      <c r="C2" s="104"/>
      <c r="D2" s="104"/>
      <c r="E2" s="104"/>
      <c r="F2" s="104"/>
      <c r="V2" s="105"/>
    </row>
    <row r="3" spans="1:64" ht="18.75" customHeight="1" thickBot="1" x14ac:dyDescent="0.2">
      <c r="A3" s="106" t="s">
        <v>476</v>
      </c>
      <c r="T3" s="106" t="s">
        <v>481</v>
      </c>
    </row>
    <row r="4" spans="1:64" ht="18.75" customHeight="1" x14ac:dyDescent="0.15">
      <c r="A4" s="953" t="s">
        <v>308</v>
      </c>
      <c r="B4" s="949"/>
      <c r="C4" s="949"/>
      <c r="D4" s="949"/>
      <c r="E4" s="949"/>
      <c r="F4" s="954"/>
      <c r="G4" s="956"/>
      <c r="H4" s="956"/>
      <c r="I4" s="956"/>
      <c r="J4" s="956"/>
      <c r="K4" s="956"/>
      <c r="L4" s="956"/>
      <c r="M4" s="949" t="s">
        <v>57</v>
      </c>
      <c r="N4" s="950"/>
      <c r="T4" s="953" t="s">
        <v>318</v>
      </c>
      <c r="U4" s="949"/>
      <c r="V4" s="949"/>
      <c r="W4" s="949"/>
      <c r="X4" s="949"/>
      <c r="Y4" s="954"/>
      <c r="Z4" s="959"/>
      <c r="AA4" s="956"/>
      <c r="AB4" s="956"/>
      <c r="AC4" s="956"/>
      <c r="AD4" s="956"/>
      <c r="AE4" s="956"/>
      <c r="AF4" s="949" t="s">
        <v>57</v>
      </c>
      <c r="AG4" s="950"/>
      <c r="BH4" s="3"/>
      <c r="BL4" s="6"/>
    </row>
    <row r="5" spans="1:64" ht="18.75" customHeight="1" thickBot="1" x14ac:dyDescent="0.2">
      <c r="A5" s="955"/>
      <c r="B5" s="834"/>
      <c r="C5" s="834"/>
      <c r="D5" s="834"/>
      <c r="E5" s="834"/>
      <c r="F5" s="853"/>
      <c r="G5" s="849"/>
      <c r="H5" s="849"/>
      <c r="I5" s="849"/>
      <c r="J5" s="849"/>
      <c r="K5" s="849"/>
      <c r="L5" s="849"/>
      <c r="M5" s="834"/>
      <c r="N5" s="835"/>
      <c r="T5" s="957"/>
      <c r="U5" s="951"/>
      <c r="V5" s="951"/>
      <c r="W5" s="951"/>
      <c r="X5" s="951"/>
      <c r="Y5" s="958"/>
      <c r="Z5" s="960"/>
      <c r="AA5" s="961"/>
      <c r="AB5" s="961"/>
      <c r="AC5" s="961"/>
      <c r="AD5" s="961"/>
      <c r="AE5" s="961"/>
      <c r="AF5" s="951"/>
      <c r="AG5" s="952"/>
      <c r="BH5" s="3"/>
      <c r="BL5" s="6"/>
    </row>
    <row r="6" spans="1:64" ht="18.75" customHeight="1" x14ac:dyDescent="0.15">
      <c r="A6" s="962" t="s">
        <v>309</v>
      </c>
      <c r="B6" s="828"/>
      <c r="C6" s="828"/>
      <c r="D6" s="828"/>
      <c r="E6" s="828"/>
      <c r="F6" s="851"/>
      <c r="G6" s="865"/>
      <c r="H6" s="865"/>
      <c r="I6" s="865"/>
      <c r="J6" s="865"/>
      <c r="K6" s="865"/>
      <c r="L6" s="865"/>
      <c r="M6" s="828" t="s">
        <v>310</v>
      </c>
      <c r="N6" s="829"/>
    </row>
    <row r="7" spans="1:64" ht="18.75" customHeight="1" x14ac:dyDescent="0.15">
      <c r="A7" s="955"/>
      <c r="B7" s="834"/>
      <c r="C7" s="834"/>
      <c r="D7" s="834"/>
      <c r="E7" s="834"/>
      <c r="F7" s="853"/>
      <c r="G7" s="871"/>
      <c r="H7" s="871"/>
      <c r="I7" s="871"/>
      <c r="J7" s="871"/>
      <c r="K7" s="871"/>
      <c r="L7" s="871"/>
      <c r="M7" s="834"/>
      <c r="N7" s="835"/>
      <c r="T7" s="93" t="s">
        <v>482</v>
      </c>
      <c r="U7" s="91" t="s">
        <v>483</v>
      </c>
    </row>
    <row r="8" spans="1:64" ht="18.75" customHeight="1" x14ac:dyDescent="0.15">
      <c r="A8" s="963" t="s">
        <v>933</v>
      </c>
      <c r="B8" s="964"/>
      <c r="C8" s="964"/>
      <c r="D8" s="964"/>
      <c r="E8" s="964"/>
      <c r="F8" s="965"/>
      <c r="G8" s="865"/>
      <c r="H8" s="865"/>
      <c r="I8" s="865"/>
      <c r="J8" s="865"/>
      <c r="K8" s="865"/>
      <c r="L8" s="865"/>
      <c r="M8" s="828" t="s">
        <v>11</v>
      </c>
      <c r="N8" s="829"/>
      <c r="U8" s="109" t="s">
        <v>484</v>
      </c>
      <c r="V8" s="110" t="s">
        <v>943</v>
      </c>
      <c r="W8" s="110"/>
      <c r="X8" s="110"/>
      <c r="Y8" s="110"/>
      <c r="Z8" s="110"/>
      <c r="AA8" s="110"/>
      <c r="AC8" s="110"/>
      <c r="AD8" s="110"/>
      <c r="AE8" s="110"/>
      <c r="AF8" s="110"/>
      <c r="AG8" s="110"/>
      <c r="AI8" s="110"/>
    </row>
    <row r="9" spans="1:64" ht="18.75" customHeight="1" x14ac:dyDescent="0.15">
      <c r="A9" s="966"/>
      <c r="B9" s="967"/>
      <c r="C9" s="967"/>
      <c r="D9" s="967"/>
      <c r="E9" s="967"/>
      <c r="F9" s="968"/>
      <c r="G9" s="871"/>
      <c r="H9" s="871"/>
      <c r="I9" s="871"/>
      <c r="J9" s="871"/>
      <c r="K9" s="871"/>
      <c r="L9" s="871"/>
      <c r="M9" s="834"/>
      <c r="N9" s="835"/>
      <c r="U9" s="110"/>
      <c r="V9" s="110" t="s">
        <v>944</v>
      </c>
      <c r="W9" s="110"/>
      <c r="X9" s="110"/>
      <c r="Y9" s="110"/>
      <c r="Z9" s="110"/>
      <c r="AA9" s="110"/>
      <c r="AB9" s="110"/>
      <c r="AC9" s="110"/>
      <c r="AD9" s="110"/>
      <c r="AE9" s="110"/>
      <c r="AF9" s="110"/>
      <c r="AG9" s="110"/>
      <c r="AI9" s="110"/>
    </row>
    <row r="10" spans="1:64" ht="18.75" customHeight="1" x14ac:dyDescent="0.15">
      <c r="A10" s="963" t="s">
        <v>934</v>
      </c>
      <c r="B10" s="964"/>
      <c r="C10" s="964"/>
      <c r="D10" s="964"/>
      <c r="E10" s="964"/>
      <c r="F10" s="965"/>
      <c r="G10" s="865"/>
      <c r="H10" s="865"/>
      <c r="I10" s="865"/>
      <c r="J10" s="865"/>
      <c r="K10" s="865"/>
      <c r="L10" s="865"/>
      <c r="M10" s="828" t="s">
        <v>11</v>
      </c>
      <c r="N10" s="829"/>
      <c r="W10" s="969" t="s">
        <v>485</v>
      </c>
      <c r="X10" s="970"/>
      <c r="Y10" s="970"/>
      <c r="Z10" s="973" t="str">
        <f>IF(G6=0,"",IF(G6&lt;=2,330+30*(G6-1),400+80*(G6-3)))</f>
        <v/>
      </c>
      <c r="AA10" s="973"/>
      <c r="AB10" s="973"/>
      <c r="AC10" s="973"/>
      <c r="AD10" s="973"/>
      <c r="AE10" s="973"/>
      <c r="AF10" s="975" t="s">
        <v>57</v>
      </c>
      <c r="AG10" s="976"/>
    </row>
    <row r="11" spans="1:64" ht="18.75" customHeight="1" x14ac:dyDescent="0.15">
      <c r="A11" s="966"/>
      <c r="B11" s="967"/>
      <c r="C11" s="967"/>
      <c r="D11" s="967"/>
      <c r="E11" s="967"/>
      <c r="F11" s="968"/>
      <c r="G11" s="871"/>
      <c r="H11" s="871"/>
      <c r="I11" s="871"/>
      <c r="J11" s="871"/>
      <c r="K11" s="871"/>
      <c r="L11" s="871"/>
      <c r="M11" s="834"/>
      <c r="N11" s="835"/>
      <c r="U11" s="110"/>
      <c r="V11" s="110"/>
      <c r="W11" s="971"/>
      <c r="X11" s="972"/>
      <c r="Y11" s="972"/>
      <c r="Z11" s="974"/>
      <c r="AA11" s="974"/>
      <c r="AB11" s="974"/>
      <c r="AC11" s="974"/>
      <c r="AD11" s="974"/>
      <c r="AE11" s="974"/>
      <c r="AF11" s="977"/>
      <c r="AG11" s="978"/>
      <c r="AN11" s="109"/>
      <c r="AO11" s="110"/>
    </row>
    <row r="12" spans="1:64" ht="18.75" customHeight="1" x14ac:dyDescent="0.15">
      <c r="A12" s="963" t="s">
        <v>935</v>
      </c>
      <c r="B12" s="964"/>
      <c r="C12" s="964"/>
      <c r="D12" s="964"/>
      <c r="E12" s="964"/>
      <c r="F12" s="965"/>
      <c r="G12" s="865"/>
      <c r="H12" s="865"/>
      <c r="I12" s="865"/>
      <c r="J12" s="865"/>
      <c r="K12" s="865"/>
      <c r="L12" s="865"/>
      <c r="M12" s="828" t="s">
        <v>11</v>
      </c>
      <c r="N12" s="829"/>
      <c r="U12" s="93" t="s">
        <v>486</v>
      </c>
      <c r="V12" s="110" t="s">
        <v>945</v>
      </c>
      <c r="W12" s="110"/>
      <c r="X12" s="110"/>
      <c r="Y12" s="110"/>
      <c r="Z12" s="110"/>
      <c r="AA12" s="110"/>
      <c r="AB12" s="110"/>
      <c r="AC12" s="110"/>
      <c r="AD12" s="110"/>
      <c r="AE12" s="110"/>
      <c r="AJ12" s="110"/>
      <c r="BJ12" s="3"/>
      <c r="BL12" s="6"/>
    </row>
    <row r="13" spans="1:64" ht="18.75" customHeight="1" x14ac:dyDescent="0.15">
      <c r="A13" s="966"/>
      <c r="B13" s="967"/>
      <c r="C13" s="967"/>
      <c r="D13" s="967"/>
      <c r="E13" s="967"/>
      <c r="F13" s="968"/>
      <c r="G13" s="871"/>
      <c r="H13" s="871"/>
      <c r="I13" s="871"/>
      <c r="J13" s="871"/>
      <c r="K13" s="871"/>
      <c r="L13" s="871"/>
      <c r="M13" s="834"/>
      <c r="N13" s="835"/>
      <c r="W13" s="969" t="s">
        <v>487</v>
      </c>
      <c r="X13" s="970"/>
      <c r="Y13" s="970"/>
      <c r="Z13" s="988" t="str">
        <f>IF(G14=0,"",3.3*G14)</f>
        <v/>
      </c>
      <c r="AA13" s="988"/>
      <c r="AB13" s="988"/>
      <c r="AC13" s="988"/>
      <c r="AD13" s="988"/>
      <c r="AE13" s="988"/>
      <c r="AF13" s="975" t="s">
        <v>57</v>
      </c>
      <c r="AG13" s="976"/>
      <c r="BE13" s="27"/>
      <c r="BL13" s="6"/>
    </row>
    <row r="14" spans="1:64" ht="18.75" customHeight="1" x14ac:dyDescent="0.15">
      <c r="A14" s="963" t="s">
        <v>936</v>
      </c>
      <c r="B14" s="964"/>
      <c r="C14" s="964"/>
      <c r="D14" s="964"/>
      <c r="E14" s="964"/>
      <c r="F14" s="965"/>
      <c r="G14" s="864"/>
      <c r="H14" s="865"/>
      <c r="I14" s="865"/>
      <c r="J14" s="865"/>
      <c r="K14" s="865"/>
      <c r="L14" s="865"/>
      <c r="M14" s="828" t="s">
        <v>11</v>
      </c>
      <c r="N14" s="829"/>
      <c r="W14" s="971"/>
      <c r="X14" s="972"/>
      <c r="Y14" s="972"/>
      <c r="Z14" s="989"/>
      <c r="AA14" s="989"/>
      <c r="AB14" s="989"/>
      <c r="AC14" s="989"/>
      <c r="AD14" s="989"/>
      <c r="AE14" s="989"/>
      <c r="AF14" s="977"/>
      <c r="AG14" s="978"/>
      <c r="BL14" s="6"/>
    </row>
    <row r="15" spans="1:64" ht="18.75" customHeight="1" thickBot="1" x14ac:dyDescent="0.2">
      <c r="A15" s="979"/>
      <c r="B15" s="980"/>
      <c r="C15" s="980"/>
      <c r="D15" s="980"/>
      <c r="E15" s="980"/>
      <c r="F15" s="981"/>
      <c r="G15" s="982"/>
      <c r="H15" s="983"/>
      <c r="I15" s="983"/>
      <c r="J15" s="983"/>
      <c r="K15" s="983"/>
      <c r="L15" s="983"/>
      <c r="M15" s="951"/>
      <c r="N15" s="952"/>
      <c r="BL15" s="6"/>
    </row>
    <row r="16" spans="1:64" ht="18.75" customHeight="1" x14ac:dyDescent="0.15">
      <c r="V16" s="831" t="s">
        <v>488</v>
      </c>
      <c r="W16" s="969" t="s">
        <v>315</v>
      </c>
      <c r="X16" s="970"/>
      <c r="Y16" s="970"/>
      <c r="Z16" s="984" t="str">
        <f>IF(G6=0,"",(MAX(Z13,Z10)))</f>
        <v/>
      </c>
      <c r="AA16" s="984"/>
      <c r="AB16" s="984"/>
      <c r="AC16" s="984"/>
      <c r="AD16" s="984"/>
      <c r="AE16" s="984"/>
      <c r="AF16" s="970" t="s">
        <v>57</v>
      </c>
      <c r="AG16" s="986"/>
      <c r="AV16" s="27"/>
      <c r="BL16" s="6"/>
    </row>
    <row r="17" spans="1:64" ht="18.75" customHeight="1" x14ac:dyDescent="0.15">
      <c r="A17" s="109" t="s">
        <v>477</v>
      </c>
      <c r="B17" s="110" t="s">
        <v>937</v>
      </c>
      <c r="C17" s="110"/>
      <c r="D17" s="110"/>
      <c r="E17" s="110"/>
      <c r="F17" s="110"/>
      <c r="G17" s="110"/>
      <c r="H17" s="110"/>
      <c r="I17" s="110"/>
      <c r="J17" s="110"/>
      <c r="K17" s="110"/>
      <c r="L17" s="110"/>
      <c r="M17" s="110"/>
      <c r="V17" s="831"/>
      <c r="W17" s="971"/>
      <c r="X17" s="972"/>
      <c r="Y17" s="972"/>
      <c r="Z17" s="985"/>
      <c r="AA17" s="985"/>
      <c r="AB17" s="985"/>
      <c r="AC17" s="985"/>
      <c r="AD17" s="985"/>
      <c r="AE17" s="985"/>
      <c r="AF17" s="972"/>
      <c r="AG17" s="987"/>
      <c r="AR17" s="27"/>
      <c r="BL17" s="6"/>
    </row>
    <row r="18" spans="1:64" ht="18.75" customHeight="1" x14ac:dyDescent="0.15">
      <c r="A18" s="93"/>
      <c r="B18" s="110" t="s">
        <v>938</v>
      </c>
      <c r="C18" s="110"/>
      <c r="D18" s="110"/>
      <c r="E18" s="110"/>
      <c r="F18" s="110"/>
      <c r="G18" s="110"/>
      <c r="H18" s="110"/>
      <c r="I18" s="110"/>
      <c r="J18" s="110"/>
      <c r="K18" s="110"/>
      <c r="L18" s="110"/>
      <c r="M18" s="110"/>
      <c r="AR18" s="27"/>
      <c r="BL18" s="6"/>
    </row>
    <row r="19" spans="1:64" ht="18.75" customHeight="1" x14ac:dyDescent="0.15">
      <c r="A19" s="93"/>
      <c r="C19" s="105"/>
      <c r="D19" s="93"/>
      <c r="F19" s="93"/>
      <c r="G19" s="93"/>
      <c r="H19" s="93"/>
      <c r="I19" s="93"/>
      <c r="J19" s="93"/>
      <c r="K19" s="93"/>
      <c r="U19" s="109" t="s">
        <v>490</v>
      </c>
      <c r="V19" s="91" t="s">
        <v>946</v>
      </c>
      <c r="AT19" s="27"/>
      <c r="BL19" s="6"/>
    </row>
    <row r="20" spans="1:64" ht="18.75" customHeight="1" x14ac:dyDescent="0.15">
      <c r="A20" s="93"/>
      <c r="D20" s="827" t="s">
        <v>313</v>
      </c>
      <c r="E20" s="828"/>
      <c r="F20" s="828"/>
      <c r="G20" s="984" t="str">
        <f>IF(G6=0,"",IF(G6&lt;=1,180,320+100*(G6-2)))</f>
        <v/>
      </c>
      <c r="H20" s="984"/>
      <c r="I20" s="984"/>
      <c r="J20" s="984"/>
      <c r="K20" s="984"/>
      <c r="L20" s="984"/>
      <c r="M20" s="970" t="s">
        <v>478</v>
      </c>
      <c r="N20" s="986"/>
      <c r="AR20" s="27"/>
      <c r="BL20" s="6"/>
    </row>
    <row r="21" spans="1:64" ht="18.75" customHeight="1" x14ac:dyDescent="0.15">
      <c r="A21" s="93"/>
      <c r="D21" s="833"/>
      <c r="E21" s="834"/>
      <c r="F21" s="834"/>
      <c r="G21" s="985"/>
      <c r="H21" s="985"/>
      <c r="I21" s="985"/>
      <c r="J21" s="985"/>
      <c r="K21" s="985"/>
      <c r="L21" s="985"/>
      <c r="M21" s="972"/>
      <c r="N21" s="987"/>
      <c r="W21" s="969" t="s">
        <v>321</v>
      </c>
      <c r="X21" s="970"/>
      <c r="Y21" s="970"/>
      <c r="Z21" s="984" t="str">
        <f>IF(G14=0,"",3.3*G14)</f>
        <v/>
      </c>
      <c r="AA21" s="984"/>
      <c r="AB21" s="984"/>
      <c r="AC21" s="984"/>
      <c r="AD21" s="984"/>
      <c r="AE21" s="984"/>
      <c r="AF21" s="970" t="s">
        <v>57</v>
      </c>
      <c r="AG21" s="986"/>
      <c r="AR21" s="27"/>
      <c r="BL21" s="6"/>
    </row>
    <row r="22" spans="1:64" ht="18.75" customHeight="1" x14ac:dyDescent="0.15">
      <c r="A22" s="93"/>
      <c r="W22" s="971"/>
      <c r="X22" s="972"/>
      <c r="Y22" s="972"/>
      <c r="Z22" s="985"/>
      <c r="AA22" s="985"/>
      <c r="AB22" s="985"/>
      <c r="AC22" s="985"/>
      <c r="AD22" s="985"/>
      <c r="AE22" s="985"/>
      <c r="AF22" s="972"/>
      <c r="AG22" s="987"/>
      <c r="AT22" s="27"/>
      <c r="BL22" s="6"/>
    </row>
    <row r="23" spans="1:64" ht="18.75" customHeight="1" x14ac:dyDescent="0.15">
      <c r="A23" s="93"/>
      <c r="B23" s="109" t="s">
        <v>480</v>
      </c>
      <c r="C23" s="91" t="s">
        <v>939</v>
      </c>
      <c r="AT23" s="27"/>
      <c r="BL23" s="6"/>
    </row>
    <row r="24" spans="1:64" ht="18.75" customHeight="1" x14ac:dyDescent="0.15">
      <c r="A24" s="93"/>
      <c r="C24" s="93"/>
      <c r="D24" s="93"/>
      <c r="E24" s="93"/>
      <c r="F24" s="93"/>
      <c r="G24" s="93"/>
      <c r="I24" s="93"/>
      <c r="J24" s="93"/>
      <c r="K24" s="93"/>
      <c r="U24" s="109" t="s">
        <v>490</v>
      </c>
      <c r="V24" s="91" t="s">
        <v>494</v>
      </c>
      <c r="AT24" s="27"/>
      <c r="BL24" s="6"/>
    </row>
    <row r="25" spans="1:64" ht="18.75" customHeight="1" x14ac:dyDescent="0.15">
      <c r="A25" s="93"/>
      <c r="C25" s="105"/>
      <c r="D25" s="969" t="s">
        <v>319</v>
      </c>
      <c r="E25" s="970"/>
      <c r="F25" s="970"/>
      <c r="G25" s="984" t="str">
        <f>IF(G14=0,"",1.98*G14)</f>
        <v/>
      </c>
      <c r="H25" s="984"/>
      <c r="I25" s="984"/>
      <c r="J25" s="984"/>
      <c r="K25" s="984"/>
      <c r="L25" s="984"/>
      <c r="M25" s="970" t="s">
        <v>57</v>
      </c>
      <c r="N25" s="986"/>
      <c r="AR25" s="27"/>
      <c r="BL25" s="6"/>
    </row>
    <row r="26" spans="1:64" ht="18.75" customHeight="1" x14ac:dyDescent="0.15">
      <c r="A26" s="93"/>
      <c r="C26" s="105"/>
      <c r="D26" s="971"/>
      <c r="E26" s="972"/>
      <c r="F26" s="972"/>
      <c r="G26" s="985"/>
      <c r="H26" s="985"/>
      <c r="I26" s="985"/>
      <c r="J26" s="985"/>
      <c r="K26" s="985"/>
      <c r="L26" s="985"/>
      <c r="M26" s="972"/>
      <c r="N26" s="987"/>
      <c r="W26" s="969" t="s">
        <v>491</v>
      </c>
      <c r="X26" s="970"/>
      <c r="Y26" s="970"/>
      <c r="Z26" s="984" t="str">
        <f>IF(AND(Z10=""),"",Z10)</f>
        <v/>
      </c>
      <c r="AA26" s="984"/>
      <c r="AB26" s="984"/>
      <c r="AC26" s="984"/>
      <c r="AD26" s="984"/>
      <c r="AE26" s="984"/>
      <c r="AF26" s="970" t="s">
        <v>57</v>
      </c>
      <c r="AG26" s="986"/>
      <c r="AR26" s="27"/>
      <c r="BL26" s="6"/>
    </row>
    <row r="27" spans="1:64" ht="18.75" customHeight="1" x14ac:dyDescent="0.15">
      <c r="A27" s="93"/>
      <c r="C27" s="105"/>
      <c r="D27" s="93"/>
      <c r="E27" s="93"/>
      <c r="F27" s="93"/>
      <c r="G27" s="93"/>
      <c r="H27" s="93"/>
      <c r="I27" s="93"/>
      <c r="J27" s="93"/>
      <c r="K27" s="93"/>
      <c r="L27" s="93"/>
      <c r="M27" s="93"/>
      <c r="N27" s="93"/>
      <c r="U27" s="93"/>
      <c r="V27" s="93"/>
      <c r="W27" s="971"/>
      <c r="X27" s="972"/>
      <c r="Y27" s="972"/>
      <c r="Z27" s="985"/>
      <c r="AA27" s="985"/>
      <c r="AB27" s="985"/>
      <c r="AC27" s="985"/>
      <c r="AD27" s="985"/>
      <c r="AE27" s="985"/>
      <c r="AF27" s="972"/>
      <c r="AG27" s="987"/>
      <c r="AT27" s="27"/>
      <c r="BL27" s="6"/>
    </row>
    <row r="28" spans="1:64" ht="18.75" customHeight="1" x14ac:dyDescent="0.15">
      <c r="A28" s="109" t="s">
        <v>479</v>
      </c>
      <c r="B28" s="110" t="s">
        <v>940</v>
      </c>
      <c r="C28" s="110"/>
      <c r="D28" s="110"/>
      <c r="E28" s="110"/>
      <c r="F28" s="110"/>
      <c r="G28" s="110"/>
      <c r="H28" s="110"/>
      <c r="I28" s="110"/>
      <c r="J28" s="110"/>
      <c r="K28" s="110"/>
      <c r="L28" s="110"/>
      <c r="M28" s="110"/>
      <c r="N28" s="110"/>
      <c r="O28" s="110"/>
      <c r="P28" s="110"/>
      <c r="Q28" s="110"/>
      <c r="R28" s="110"/>
      <c r="S28" s="110"/>
      <c r="BJ28" s="3"/>
      <c r="BL28" s="6"/>
    </row>
    <row r="29" spans="1:64" ht="18.75" customHeight="1" x14ac:dyDescent="0.15">
      <c r="B29" s="110" t="s">
        <v>941</v>
      </c>
      <c r="C29" s="110"/>
      <c r="D29" s="110"/>
      <c r="E29" s="110"/>
      <c r="F29" s="110"/>
      <c r="G29" s="110"/>
      <c r="H29" s="110"/>
      <c r="I29" s="110"/>
      <c r="J29" s="110"/>
      <c r="K29" s="110"/>
      <c r="L29" s="110"/>
      <c r="M29" s="110"/>
      <c r="N29" s="110"/>
      <c r="O29" s="110"/>
      <c r="P29" s="110"/>
      <c r="Q29" s="110"/>
      <c r="R29" s="110"/>
      <c r="S29" s="110"/>
      <c r="T29" s="93" t="s">
        <v>489</v>
      </c>
      <c r="U29" s="91" t="s">
        <v>947</v>
      </c>
      <c r="BJ29" s="3"/>
      <c r="BL29" s="6"/>
    </row>
    <row r="30" spans="1:64" ht="18.75" customHeight="1" x14ac:dyDescent="0.15">
      <c r="B30" s="110" t="s">
        <v>942</v>
      </c>
      <c r="C30" s="110"/>
      <c r="D30" s="110"/>
      <c r="E30" s="110"/>
      <c r="F30" s="110"/>
      <c r="G30" s="110"/>
      <c r="H30" s="110"/>
      <c r="J30" s="110"/>
      <c r="M30" s="110" t="s">
        <v>312</v>
      </c>
      <c r="N30" s="110"/>
      <c r="O30" s="110"/>
      <c r="P30" s="110"/>
      <c r="Q30" s="110"/>
      <c r="R30" s="110"/>
      <c r="S30" s="110"/>
      <c r="BH30" s="3"/>
      <c r="BL30" s="6"/>
    </row>
    <row r="31" spans="1:64" ht="18.75" customHeight="1" x14ac:dyDescent="0.15">
      <c r="A31" s="110"/>
      <c r="B31" s="110"/>
      <c r="C31" s="110"/>
      <c r="D31" s="110"/>
      <c r="E31" s="110"/>
      <c r="F31" s="110"/>
      <c r="G31" s="110"/>
      <c r="H31" s="110"/>
      <c r="I31" s="110"/>
      <c r="J31" s="110"/>
      <c r="K31" s="110"/>
      <c r="L31" s="110"/>
      <c r="M31" s="110"/>
      <c r="N31" s="110"/>
      <c r="O31" s="110"/>
      <c r="P31" s="110"/>
      <c r="Q31" s="110"/>
      <c r="R31" s="110"/>
      <c r="S31" s="110"/>
      <c r="W31" s="969" t="s">
        <v>317</v>
      </c>
      <c r="X31" s="970"/>
      <c r="Y31" s="970"/>
      <c r="Z31" s="984" t="str">
        <f>IF(G6=0,"",3.3*G12)</f>
        <v/>
      </c>
      <c r="AA31" s="984"/>
      <c r="AB31" s="984"/>
      <c r="AC31" s="984"/>
      <c r="AD31" s="984"/>
      <c r="AE31" s="984"/>
      <c r="AF31" s="970" t="s">
        <v>57</v>
      </c>
      <c r="AG31" s="986"/>
      <c r="BH31" s="3"/>
      <c r="BL31" s="6"/>
    </row>
    <row r="32" spans="1:64" ht="18.75" customHeight="1" x14ac:dyDescent="0.15">
      <c r="A32" s="110"/>
      <c r="B32" s="110"/>
      <c r="D32" s="969" t="s">
        <v>311</v>
      </c>
      <c r="E32" s="970"/>
      <c r="F32" s="970"/>
      <c r="G32" s="984" t="str">
        <f>IF(G8+G10+G12=0,"",1.65*G8+3.3*G10+1.98*G12)</f>
        <v/>
      </c>
      <c r="H32" s="984"/>
      <c r="I32" s="984"/>
      <c r="J32" s="984"/>
      <c r="K32" s="984"/>
      <c r="L32" s="984"/>
      <c r="M32" s="970" t="s">
        <v>57</v>
      </c>
      <c r="N32" s="986"/>
      <c r="O32" s="110"/>
      <c r="P32" s="110"/>
      <c r="Q32" s="110"/>
      <c r="R32" s="110"/>
      <c r="S32" s="110"/>
      <c r="W32" s="971"/>
      <c r="X32" s="972"/>
      <c r="Y32" s="972"/>
      <c r="Z32" s="985"/>
      <c r="AA32" s="985"/>
      <c r="AB32" s="985"/>
      <c r="AC32" s="985"/>
      <c r="AD32" s="985"/>
      <c r="AE32" s="985"/>
      <c r="AF32" s="972"/>
      <c r="AG32" s="987"/>
      <c r="BJ32" s="3"/>
      <c r="BL32" s="6"/>
    </row>
    <row r="33" spans="1:64" ht="18.75" customHeight="1" thickBot="1" x14ac:dyDescent="0.2">
      <c r="D33" s="971"/>
      <c r="E33" s="972"/>
      <c r="F33" s="972"/>
      <c r="G33" s="985"/>
      <c r="H33" s="985"/>
      <c r="I33" s="985"/>
      <c r="J33" s="985"/>
      <c r="K33" s="985"/>
      <c r="L33" s="985"/>
      <c r="M33" s="972"/>
      <c r="N33" s="987"/>
      <c r="W33" s="93"/>
      <c r="X33" s="93"/>
      <c r="Y33" s="93"/>
      <c r="Z33" s="93"/>
      <c r="AB33" s="93"/>
      <c r="AC33" s="93"/>
      <c r="AD33" s="93"/>
      <c r="AE33" s="93"/>
      <c r="AF33" s="93"/>
      <c r="AG33" s="93"/>
      <c r="BJ33" s="3"/>
      <c r="BL33" s="6"/>
    </row>
    <row r="34" spans="1:64" ht="18.75" customHeight="1" x14ac:dyDescent="0.15">
      <c r="C34" s="831"/>
      <c r="D34" s="831"/>
      <c r="E34" s="831"/>
      <c r="F34" s="831"/>
      <c r="G34" s="831"/>
      <c r="H34" s="93"/>
      <c r="I34" s="93"/>
      <c r="J34" s="93"/>
      <c r="K34" s="93"/>
      <c r="T34" s="990" t="s">
        <v>316</v>
      </c>
      <c r="U34" s="991"/>
      <c r="V34" s="991"/>
      <c r="W34" s="991"/>
      <c r="X34" s="991"/>
      <c r="Y34" s="991"/>
      <c r="Z34" s="996" t="str">
        <f>IF(AND(Z16="",Z31=""),"",Z16+Z31)</f>
        <v/>
      </c>
      <c r="AA34" s="996"/>
      <c r="AB34" s="996"/>
      <c r="AC34" s="996"/>
      <c r="AD34" s="996"/>
      <c r="AE34" s="996"/>
      <c r="AF34" s="991" t="s">
        <v>57</v>
      </c>
      <c r="AG34" s="994"/>
      <c r="BJ34" s="3"/>
      <c r="BL34" s="6"/>
    </row>
    <row r="35" spans="1:64" ht="18.75" customHeight="1" thickBot="1" x14ac:dyDescent="0.2">
      <c r="T35" s="992"/>
      <c r="U35" s="993"/>
      <c r="V35" s="993"/>
      <c r="W35" s="993"/>
      <c r="X35" s="993"/>
      <c r="Y35" s="993"/>
      <c r="Z35" s="997"/>
      <c r="AA35" s="997"/>
      <c r="AB35" s="997"/>
      <c r="AC35" s="997"/>
      <c r="AD35" s="997"/>
      <c r="AE35" s="997"/>
      <c r="AF35" s="993"/>
      <c r="AG35" s="995"/>
      <c r="BL35" s="6"/>
    </row>
    <row r="36" spans="1:64" ht="18.75" customHeight="1" x14ac:dyDescent="0.15">
      <c r="A36" s="990" t="s">
        <v>314</v>
      </c>
      <c r="B36" s="991"/>
      <c r="C36" s="991"/>
      <c r="D36" s="991"/>
      <c r="E36" s="991"/>
      <c r="F36" s="991"/>
      <c r="G36" s="996" t="str">
        <f>IF(AND(G20="",G32=""),"",G20+G32)</f>
        <v/>
      </c>
      <c r="H36" s="996"/>
      <c r="I36" s="996"/>
      <c r="J36" s="996"/>
      <c r="K36" s="996"/>
      <c r="L36" s="996"/>
      <c r="M36" s="991" t="s">
        <v>57</v>
      </c>
      <c r="N36" s="994"/>
      <c r="T36" s="990" t="s">
        <v>493</v>
      </c>
      <c r="U36" s="991"/>
      <c r="V36" s="991"/>
      <c r="W36" s="991"/>
      <c r="X36" s="991"/>
      <c r="Y36" s="991"/>
      <c r="Z36" s="998" t="str">
        <f>IF(AND(Z21="",Z31=""),"",Z21+Z31)</f>
        <v/>
      </c>
      <c r="AA36" s="998"/>
      <c r="AB36" s="998"/>
      <c r="AC36" s="998"/>
      <c r="AD36" s="998"/>
      <c r="AE36" s="998"/>
      <c r="AF36" s="991" t="s">
        <v>57</v>
      </c>
      <c r="AG36" s="994"/>
      <c r="BL36" s="6"/>
    </row>
    <row r="37" spans="1:64" ht="18.75" customHeight="1" thickBot="1" x14ac:dyDescent="0.2">
      <c r="A37" s="992"/>
      <c r="B37" s="993"/>
      <c r="C37" s="993"/>
      <c r="D37" s="993"/>
      <c r="E37" s="993"/>
      <c r="F37" s="993"/>
      <c r="G37" s="997"/>
      <c r="H37" s="997"/>
      <c r="I37" s="997"/>
      <c r="J37" s="997"/>
      <c r="K37" s="997"/>
      <c r="L37" s="997"/>
      <c r="M37" s="993"/>
      <c r="N37" s="995"/>
      <c r="T37" s="992"/>
      <c r="U37" s="993"/>
      <c r="V37" s="993"/>
      <c r="W37" s="993"/>
      <c r="X37" s="993"/>
      <c r="Y37" s="993"/>
      <c r="Z37" s="999"/>
      <c r="AA37" s="999"/>
      <c r="AB37" s="999"/>
      <c r="AC37" s="999"/>
      <c r="AD37" s="999"/>
      <c r="AE37" s="999"/>
      <c r="AF37" s="993"/>
      <c r="AG37" s="995"/>
    </row>
    <row r="38" spans="1:64" ht="18.75" customHeight="1" x14ac:dyDescent="0.15">
      <c r="A38" s="990" t="s">
        <v>320</v>
      </c>
      <c r="B38" s="991"/>
      <c r="C38" s="991"/>
      <c r="D38" s="991"/>
      <c r="E38" s="991"/>
      <c r="F38" s="991"/>
      <c r="G38" s="996" t="str">
        <f>IF(AND(G25="",G32=""),"",G25+G32)</f>
        <v/>
      </c>
      <c r="H38" s="996"/>
      <c r="I38" s="996"/>
      <c r="J38" s="996"/>
      <c r="K38" s="996"/>
      <c r="L38" s="996"/>
      <c r="M38" s="991" t="s">
        <v>478</v>
      </c>
      <c r="N38" s="994"/>
      <c r="T38" s="990" t="s">
        <v>492</v>
      </c>
      <c r="U38" s="991"/>
      <c r="V38" s="991"/>
      <c r="W38" s="991"/>
      <c r="X38" s="991"/>
      <c r="Y38" s="991"/>
      <c r="Z38" s="998" t="str">
        <f>IF(AND(Z26="",Z31=""),"",Z26+Z31)</f>
        <v/>
      </c>
      <c r="AA38" s="998"/>
      <c r="AB38" s="998"/>
      <c r="AC38" s="998"/>
      <c r="AD38" s="998"/>
      <c r="AE38" s="998"/>
      <c r="AF38" s="991" t="s">
        <v>57</v>
      </c>
      <c r="AG38" s="994"/>
      <c r="AH38" s="27"/>
      <c r="AI38" s="27"/>
      <c r="AJ38" s="27"/>
      <c r="AK38" s="27"/>
      <c r="AL38" s="27"/>
      <c r="AM38" s="27"/>
    </row>
    <row r="39" spans="1:64" ht="18.75" customHeight="1" thickBot="1" x14ac:dyDescent="0.2">
      <c r="A39" s="992"/>
      <c r="B39" s="993"/>
      <c r="C39" s="993"/>
      <c r="D39" s="993"/>
      <c r="E39" s="993"/>
      <c r="F39" s="993"/>
      <c r="G39" s="997"/>
      <c r="H39" s="997"/>
      <c r="I39" s="997"/>
      <c r="J39" s="997"/>
      <c r="K39" s="997"/>
      <c r="L39" s="997"/>
      <c r="M39" s="993"/>
      <c r="N39" s="995"/>
      <c r="T39" s="992"/>
      <c r="U39" s="993"/>
      <c r="V39" s="993"/>
      <c r="W39" s="993"/>
      <c r="X39" s="993"/>
      <c r="Y39" s="993"/>
      <c r="Z39" s="999"/>
      <c r="AA39" s="999"/>
      <c r="AB39" s="999"/>
      <c r="AC39" s="999"/>
      <c r="AD39" s="999"/>
      <c r="AE39" s="999"/>
      <c r="AF39" s="993"/>
      <c r="AG39" s="995"/>
    </row>
    <row r="40" spans="1:64" ht="18.75" customHeight="1" x14ac:dyDescent="0.15">
      <c r="AO40" s="27"/>
      <c r="AP40" s="27"/>
    </row>
    <row r="41" spans="1:64" ht="18.75" customHeight="1" x14ac:dyDescent="0.15">
      <c r="C41" s="93"/>
      <c r="D41" s="93"/>
      <c r="E41" s="93"/>
      <c r="F41" s="93"/>
      <c r="G41" s="93"/>
      <c r="H41" s="93"/>
      <c r="I41" s="93"/>
      <c r="J41" s="93"/>
      <c r="K41" s="93"/>
      <c r="AO41" s="27"/>
      <c r="AP41" s="27"/>
    </row>
    <row r="42" spans="1:64" ht="18.75" customHeight="1" x14ac:dyDescent="0.15">
      <c r="AN42" s="27"/>
      <c r="AO42" s="27"/>
      <c r="AP42" s="27"/>
    </row>
    <row r="43" spans="1:64" ht="18.75" customHeight="1" x14ac:dyDescent="0.15"/>
    <row r="44" spans="1:64" ht="18.75" customHeight="1" x14ac:dyDescent="0.15"/>
    <row r="45" spans="1:64" ht="18.75" customHeight="1" x14ac:dyDescent="0.15"/>
    <row r="46" spans="1:64" ht="18.75" customHeight="1" x14ac:dyDescent="0.15"/>
    <row r="47" spans="1:64" ht="18.75" customHeight="1" x14ac:dyDescent="0.15"/>
    <row r="48" spans="1:64" ht="18.75" customHeight="1" x14ac:dyDescent="0.15"/>
    <row r="49" spans="4:4" ht="18.75" customHeight="1" x14ac:dyDescent="0.15"/>
    <row r="50" spans="4:4" ht="18.75" customHeight="1" x14ac:dyDescent="0.15"/>
    <row r="51" spans="4:4" ht="18.75" customHeight="1" x14ac:dyDescent="0.15"/>
    <row r="52" spans="4:4" ht="18.75" customHeight="1" x14ac:dyDescent="0.15"/>
    <row r="53" spans="4:4" ht="18.75" customHeight="1" x14ac:dyDescent="0.15"/>
    <row r="54" spans="4:4" ht="18.75" customHeight="1" x14ac:dyDescent="0.15">
      <c r="D54" s="91" t="s">
        <v>264</v>
      </c>
    </row>
    <row r="55" spans="4:4" ht="18.75" customHeight="1" x14ac:dyDescent="0.15">
      <c r="D55" s="91" t="s">
        <v>265</v>
      </c>
    </row>
    <row r="56" spans="4:4" ht="18.75" customHeight="1" x14ac:dyDescent="0.15"/>
    <row r="57" spans="4:4" ht="18.75" customHeight="1" x14ac:dyDescent="0.15"/>
    <row r="58" spans="4:4" ht="18.75" customHeight="1" x14ac:dyDescent="0.15"/>
    <row r="59" spans="4:4" ht="18.75" customHeight="1" x14ac:dyDescent="0.15"/>
    <row r="60" spans="4:4" ht="18.75" customHeight="1" x14ac:dyDescent="0.15"/>
    <row r="61" spans="4:4" ht="18.75" customHeight="1" x14ac:dyDescent="0.15"/>
    <row r="62" spans="4:4" ht="18.75" customHeight="1" x14ac:dyDescent="0.15"/>
    <row r="63" spans="4:4" ht="18.75" customHeight="1" x14ac:dyDescent="0.15"/>
    <row r="64" spans="4: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sheetProtection selectLockedCells="1"/>
  <mergeCells count="65">
    <mergeCell ref="A38:F39"/>
    <mergeCell ref="G36:L37"/>
    <mergeCell ref="G38:L39"/>
    <mergeCell ref="M36:N37"/>
    <mergeCell ref="M38:N39"/>
    <mergeCell ref="AF38:AG39"/>
    <mergeCell ref="Z34:AE35"/>
    <mergeCell ref="Z36:AE37"/>
    <mergeCell ref="Z38:AE39"/>
    <mergeCell ref="T34:Y35"/>
    <mergeCell ref="T36:Y37"/>
    <mergeCell ref="T38:Y39"/>
    <mergeCell ref="AF34:AG35"/>
    <mergeCell ref="AF36:AG37"/>
    <mergeCell ref="C34:G34"/>
    <mergeCell ref="W31:Y32"/>
    <mergeCell ref="Z31:AE32"/>
    <mergeCell ref="A36:F37"/>
    <mergeCell ref="W26:Y27"/>
    <mergeCell ref="Z26:AE27"/>
    <mergeCell ref="AF26:AG27"/>
    <mergeCell ref="D32:F33"/>
    <mergeCell ref="G32:L33"/>
    <mergeCell ref="M32:N33"/>
    <mergeCell ref="D25:F26"/>
    <mergeCell ref="G25:L26"/>
    <mergeCell ref="M25:N26"/>
    <mergeCell ref="AF31:AG32"/>
    <mergeCell ref="Z21:AE22"/>
    <mergeCell ref="AF21:AG22"/>
    <mergeCell ref="W13:Y14"/>
    <mergeCell ref="Z13:AE14"/>
    <mergeCell ref="AF13:AG14"/>
    <mergeCell ref="Z16:AE17"/>
    <mergeCell ref="AF16:AG17"/>
    <mergeCell ref="D20:F21"/>
    <mergeCell ref="G20:L21"/>
    <mergeCell ref="M20:N21"/>
    <mergeCell ref="V16:V17"/>
    <mergeCell ref="W16:Y17"/>
    <mergeCell ref="W21:Y22"/>
    <mergeCell ref="W10:Y11"/>
    <mergeCell ref="Z10:AE11"/>
    <mergeCell ref="AF10:AG11"/>
    <mergeCell ref="A14:F15"/>
    <mergeCell ref="G14:L15"/>
    <mergeCell ref="M14:N15"/>
    <mergeCell ref="A10:F11"/>
    <mergeCell ref="G10:L11"/>
    <mergeCell ref="M10:N11"/>
    <mergeCell ref="A12:F13"/>
    <mergeCell ref="G12:L13"/>
    <mergeCell ref="M12:N13"/>
    <mergeCell ref="A6:F7"/>
    <mergeCell ref="G6:L7"/>
    <mergeCell ref="M6:N7"/>
    <mergeCell ref="A8:F9"/>
    <mergeCell ref="G8:L9"/>
    <mergeCell ref="M8:N9"/>
    <mergeCell ref="AF4:AG5"/>
    <mergeCell ref="A4:F5"/>
    <mergeCell ref="G4:L5"/>
    <mergeCell ref="M4:N5"/>
    <mergeCell ref="T4:Y5"/>
    <mergeCell ref="Z4:AE5"/>
  </mergeCells>
  <phoneticPr fontId="3"/>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&amp;C&amp;"游ゴシック,標準"3/24&amp;R&amp;"游ゴシック,標準"&amp;F</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pageSetUpPr fitToPage="1"/>
  </sheetPr>
  <dimension ref="A1:CC103"/>
  <sheetViews>
    <sheetView view="pageBreakPreview" zoomScale="80" zoomScaleNormal="98" zoomScaleSheetLayoutView="80" workbookViewId="0">
      <selection activeCell="AI2" sqref="AI2:AK2"/>
    </sheetView>
  </sheetViews>
  <sheetFormatPr defaultRowHeight="16.5" x14ac:dyDescent="0.3"/>
  <cols>
    <col min="1" max="45" width="4.375" style="41" customWidth="1"/>
    <col min="46" max="69" width="4.375" style="430" customWidth="1"/>
    <col min="70" max="81" width="9" style="4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5" ht="18.75" customHeight="1" x14ac:dyDescent="0.3">
      <c r="A1" s="131" t="s">
        <v>497</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132"/>
      <c r="AN1" s="132"/>
      <c r="AO1" s="132"/>
      <c r="AP1" s="132"/>
      <c r="AQ1" s="132"/>
    </row>
    <row r="2" spans="1:45" ht="18.75" customHeight="1" thickBot="1" x14ac:dyDescent="0.35">
      <c r="A2" s="52" t="s">
        <v>498</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H2" s="85" t="s">
        <v>236</v>
      </c>
      <c r="AI2" s="762"/>
      <c r="AJ2" s="762"/>
      <c r="AK2" s="762"/>
      <c r="AL2" s="76" t="s">
        <v>168</v>
      </c>
      <c r="AM2" s="762"/>
      <c r="AN2" s="762"/>
      <c r="AO2" s="76" t="s">
        <v>170</v>
      </c>
      <c r="AP2" s="733"/>
      <c r="AQ2" s="733"/>
      <c r="AR2" s="731" t="s">
        <v>203</v>
      </c>
      <c r="AS2" s="731"/>
    </row>
    <row r="3" spans="1:45" ht="18.75" customHeight="1" x14ac:dyDescent="0.3">
      <c r="A3" s="133"/>
      <c r="B3" s="134"/>
      <c r="C3" s="134"/>
      <c r="D3" s="134"/>
      <c r="E3" s="134"/>
      <c r="F3" s="134"/>
      <c r="G3" s="134"/>
      <c r="H3" s="134"/>
      <c r="I3" s="134"/>
      <c r="J3" s="1013" t="s">
        <v>499</v>
      </c>
      <c r="K3" s="1014"/>
      <c r="L3" s="1013" t="s">
        <v>500</v>
      </c>
      <c r="M3" s="1018"/>
      <c r="N3" s="1023" t="s">
        <v>948</v>
      </c>
      <c r="O3" s="1024"/>
      <c r="P3" s="1024"/>
      <c r="Q3" s="1024"/>
      <c r="R3" s="1024"/>
      <c r="S3" s="1024"/>
      <c r="T3" s="1024"/>
      <c r="U3" s="1024"/>
      <c r="V3" s="1024"/>
      <c r="W3" s="1024"/>
      <c r="X3" s="1024"/>
      <c r="Y3" s="1024"/>
      <c r="Z3" s="1024"/>
      <c r="AA3" s="1024"/>
      <c r="AB3" s="1024"/>
      <c r="AC3" s="1024"/>
      <c r="AD3" s="1024"/>
      <c r="AE3" s="1025"/>
      <c r="AF3" s="1036" t="s">
        <v>108</v>
      </c>
      <c r="AG3" s="1014"/>
      <c r="AH3" s="1037" t="s">
        <v>428</v>
      </c>
      <c r="AI3" s="1038"/>
      <c r="AJ3" s="1038"/>
      <c r="AK3" s="1039"/>
      <c r="AL3" s="1120" t="s">
        <v>956</v>
      </c>
      <c r="AM3" s="1121"/>
      <c r="AN3" s="1036" t="s">
        <v>109</v>
      </c>
      <c r="AO3" s="1014"/>
      <c r="AP3" s="1036" t="s">
        <v>110</v>
      </c>
      <c r="AQ3" s="1014"/>
      <c r="AR3" s="1036" t="s">
        <v>59</v>
      </c>
      <c r="AS3" s="1111"/>
    </row>
    <row r="4" spans="1:45" ht="18.75" customHeight="1" x14ac:dyDescent="0.3">
      <c r="A4" s="159"/>
      <c r="B4" s="160"/>
      <c r="C4" s="160"/>
      <c r="D4" s="1033" t="s">
        <v>949</v>
      </c>
      <c r="E4" s="1033"/>
      <c r="F4" s="1033"/>
      <c r="G4" s="1033"/>
      <c r="H4" s="1033"/>
      <c r="I4" s="1034"/>
      <c r="J4" s="1015"/>
      <c r="K4" s="1016"/>
      <c r="L4" s="1019"/>
      <c r="M4" s="1020"/>
      <c r="N4" s="1026"/>
      <c r="O4" s="1027"/>
      <c r="P4" s="1027"/>
      <c r="Q4" s="1027"/>
      <c r="R4" s="1027"/>
      <c r="S4" s="1027"/>
      <c r="T4" s="1027"/>
      <c r="U4" s="1027"/>
      <c r="V4" s="1027"/>
      <c r="W4" s="1027"/>
      <c r="X4" s="1027"/>
      <c r="Y4" s="1027"/>
      <c r="Z4" s="1027"/>
      <c r="AA4" s="1027"/>
      <c r="AB4" s="1027"/>
      <c r="AC4" s="1027"/>
      <c r="AD4" s="1027"/>
      <c r="AE4" s="1028"/>
      <c r="AF4" s="1015"/>
      <c r="AG4" s="1016"/>
      <c r="AH4" s="1040"/>
      <c r="AI4" s="1041"/>
      <c r="AJ4" s="1041"/>
      <c r="AK4" s="1042"/>
      <c r="AL4" s="1122"/>
      <c r="AM4" s="1123"/>
      <c r="AN4" s="1015"/>
      <c r="AO4" s="1016"/>
      <c r="AP4" s="1015"/>
      <c r="AQ4" s="1016"/>
      <c r="AR4" s="1015"/>
      <c r="AS4" s="1112"/>
    </row>
    <row r="5" spans="1:45" ht="18.75" customHeight="1" x14ac:dyDescent="0.3">
      <c r="A5" s="135"/>
      <c r="B5" s="136"/>
      <c r="C5" s="136"/>
      <c r="D5" s="136"/>
      <c r="E5" s="136"/>
      <c r="F5" s="136"/>
      <c r="G5" s="136"/>
      <c r="H5" s="136"/>
      <c r="I5" s="137"/>
      <c r="J5" s="1015"/>
      <c r="K5" s="1016"/>
      <c r="L5" s="1019"/>
      <c r="M5" s="1020"/>
      <c r="N5" s="1019" t="s">
        <v>518</v>
      </c>
      <c r="O5" s="1016"/>
      <c r="P5" s="1019" t="s">
        <v>519</v>
      </c>
      <c r="Q5" s="1020"/>
      <c r="R5" s="1029" t="s">
        <v>517</v>
      </c>
      <c r="S5" s="1030"/>
      <c r="T5" s="1009"/>
      <c r="U5" s="1010"/>
      <c r="V5" s="1009"/>
      <c r="W5" s="1010"/>
      <c r="X5" s="1009"/>
      <c r="Y5" s="1010"/>
      <c r="Z5" s="1009"/>
      <c r="AA5" s="1010"/>
      <c r="AB5" s="1009"/>
      <c r="AC5" s="1010"/>
      <c r="AD5" s="1015" t="s">
        <v>58</v>
      </c>
      <c r="AE5" s="1016"/>
      <c r="AF5" s="1015"/>
      <c r="AG5" s="1016"/>
      <c r="AH5" s="1035" t="s">
        <v>957</v>
      </c>
      <c r="AI5" s="1002"/>
      <c r="AJ5" s="1048" t="s">
        <v>955</v>
      </c>
      <c r="AK5" s="1002"/>
      <c r="AL5" s="1122"/>
      <c r="AM5" s="1123"/>
      <c r="AN5" s="1015"/>
      <c r="AO5" s="1016"/>
      <c r="AP5" s="1015"/>
      <c r="AQ5" s="1016"/>
      <c r="AR5" s="1015"/>
      <c r="AS5" s="1112"/>
    </row>
    <row r="6" spans="1:45" ht="18.75" customHeight="1" x14ac:dyDescent="0.3">
      <c r="A6" s="1133" t="s">
        <v>761</v>
      </c>
      <c r="B6" s="1134"/>
      <c r="C6" s="1134"/>
      <c r="D6" s="1134"/>
      <c r="E6" s="1134"/>
      <c r="F6" s="1134"/>
      <c r="G6" s="136"/>
      <c r="H6" s="136"/>
      <c r="I6" s="137"/>
      <c r="J6" s="1015"/>
      <c r="K6" s="1016"/>
      <c r="L6" s="1019"/>
      <c r="M6" s="1020"/>
      <c r="N6" s="1015"/>
      <c r="O6" s="1016"/>
      <c r="P6" s="1019"/>
      <c r="Q6" s="1020"/>
      <c r="R6" s="1029"/>
      <c r="S6" s="1030"/>
      <c r="T6" s="1009"/>
      <c r="U6" s="1010"/>
      <c r="V6" s="1009"/>
      <c r="W6" s="1010"/>
      <c r="X6" s="1009"/>
      <c r="Y6" s="1010"/>
      <c r="Z6" s="1009"/>
      <c r="AA6" s="1010"/>
      <c r="AB6" s="1009"/>
      <c r="AC6" s="1010"/>
      <c r="AD6" s="1015"/>
      <c r="AE6" s="1016"/>
      <c r="AF6" s="1015"/>
      <c r="AG6" s="1016"/>
      <c r="AH6" s="1015"/>
      <c r="AI6" s="1016"/>
      <c r="AJ6" s="1015"/>
      <c r="AK6" s="1016"/>
      <c r="AL6" s="1122"/>
      <c r="AM6" s="1123"/>
      <c r="AN6" s="1015"/>
      <c r="AO6" s="1016"/>
      <c r="AP6" s="1015"/>
      <c r="AQ6" s="1016"/>
      <c r="AR6" s="1015"/>
      <c r="AS6" s="1112"/>
    </row>
    <row r="7" spans="1:45" ht="18.75" customHeight="1" x14ac:dyDescent="0.3">
      <c r="A7" s="135"/>
      <c r="B7" s="136"/>
      <c r="C7" s="136"/>
      <c r="D7" s="136"/>
      <c r="E7" s="136"/>
      <c r="F7" s="136"/>
      <c r="G7" s="136"/>
      <c r="H7" s="136"/>
      <c r="I7" s="136"/>
      <c r="J7" s="1017"/>
      <c r="K7" s="1005"/>
      <c r="L7" s="1021"/>
      <c r="M7" s="1022"/>
      <c r="N7" s="1017"/>
      <c r="O7" s="1005"/>
      <c r="P7" s="1021"/>
      <c r="Q7" s="1022"/>
      <c r="R7" s="1031"/>
      <c r="S7" s="725"/>
      <c r="T7" s="1011"/>
      <c r="U7" s="1012"/>
      <c r="V7" s="1011"/>
      <c r="W7" s="1012"/>
      <c r="X7" s="1011"/>
      <c r="Y7" s="1012"/>
      <c r="Z7" s="1011"/>
      <c r="AA7" s="1012"/>
      <c r="AB7" s="1011"/>
      <c r="AC7" s="1012"/>
      <c r="AD7" s="1017"/>
      <c r="AE7" s="1005"/>
      <c r="AF7" s="1017"/>
      <c r="AG7" s="1005"/>
      <c r="AH7" s="1017"/>
      <c r="AI7" s="1005"/>
      <c r="AJ7" s="1017"/>
      <c r="AK7" s="1005"/>
      <c r="AL7" s="1122"/>
      <c r="AM7" s="1123"/>
      <c r="AN7" s="1017"/>
      <c r="AO7" s="1005"/>
      <c r="AP7" s="1017"/>
      <c r="AQ7" s="1005"/>
      <c r="AR7" s="1017"/>
      <c r="AS7" s="1113"/>
    </row>
    <row r="8" spans="1:45" ht="18.75" customHeight="1" x14ac:dyDescent="0.3">
      <c r="A8" s="1000" t="s">
        <v>950</v>
      </c>
      <c r="B8" s="1001"/>
      <c r="C8" s="1001"/>
      <c r="D8" s="1001"/>
      <c r="E8" s="1001"/>
      <c r="F8" s="1001"/>
      <c r="G8" s="1001"/>
      <c r="H8" s="1001"/>
      <c r="I8" s="1002"/>
      <c r="J8" s="1006"/>
      <c r="K8" s="1007"/>
      <c r="L8" s="1006"/>
      <c r="M8" s="1007"/>
      <c r="N8" s="1006"/>
      <c r="O8" s="1007"/>
      <c r="P8" s="1006"/>
      <c r="Q8" s="1007"/>
      <c r="R8" s="1006"/>
      <c r="S8" s="1007"/>
      <c r="T8" s="1006"/>
      <c r="U8" s="1007"/>
      <c r="V8" s="1006"/>
      <c r="W8" s="1007"/>
      <c r="X8" s="1006"/>
      <c r="Y8" s="1007"/>
      <c r="Z8" s="1006"/>
      <c r="AA8" s="1007"/>
      <c r="AB8" s="1043"/>
      <c r="AC8" s="1044"/>
      <c r="AD8" s="1032" t="str">
        <f>IF(SUM(N8:AC9) = 0, "", SUM(N8:AC9))</f>
        <v/>
      </c>
      <c r="AE8" s="1032"/>
      <c r="AF8" s="1006"/>
      <c r="AG8" s="1007"/>
      <c r="AH8" s="1006"/>
      <c r="AI8" s="1007"/>
      <c r="AJ8" s="1006"/>
      <c r="AK8" s="1007"/>
      <c r="AL8" s="1006"/>
      <c r="AM8" s="1007"/>
      <c r="AN8" s="1006"/>
      <c r="AO8" s="1007"/>
      <c r="AP8" s="139"/>
      <c r="AQ8" s="140"/>
      <c r="AR8" s="1105" t="str">
        <f>IF(SUM(AD8,AF8,AH8,AN8,AP8,J8,L8)=0,"",SUM(AD8,AF8,AH8,AN8,AP8,J8,L8))</f>
        <v/>
      </c>
      <c r="AS8" s="1101"/>
    </row>
    <row r="9" spans="1:45" ht="18.75" customHeight="1" x14ac:dyDescent="0.3">
      <c r="A9" s="1003"/>
      <c r="B9" s="1004"/>
      <c r="C9" s="1004"/>
      <c r="D9" s="1004"/>
      <c r="E9" s="1004"/>
      <c r="F9" s="1004"/>
      <c r="G9" s="1004"/>
      <c r="H9" s="1004"/>
      <c r="I9" s="1005"/>
      <c r="J9" s="647"/>
      <c r="K9" s="1008"/>
      <c r="L9" s="647"/>
      <c r="M9" s="1008"/>
      <c r="N9" s="647"/>
      <c r="O9" s="1008"/>
      <c r="P9" s="647"/>
      <c r="Q9" s="1008"/>
      <c r="R9" s="647"/>
      <c r="S9" s="1008"/>
      <c r="T9" s="647"/>
      <c r="U9" s="1008"/>
      <c r="V9" s="647"/>
      <c r="W9" s="1008"/>
      <c r="X9" s="647"/>
      <c r="Y9" s="1008"/>
      <c r="Z9" s="647"/>
      <c r="AA9" s="1008"/>
      <c r="AB9" s="626"/>
      <c r="AC9" s="1045"/>
      <c r="AD9" s="1032"/>
      <c r="AE9" s="1032"/>
      <c r="AF9" s="647"/>
      <c r="AG9" s="1008"/>
      <c r="AH9" s="647"/>
      <c r="AI9" s="1008"/>
      <c r="AJ9" s="647"/>
      <c r="AK9" s="1008"/>
      <c r="AL9" s="647"/>
      <c r="AM9" s="1008"/>
      <c r="AN9" s="647"/>
      <c r="AO9" s="1008"/>
      <c r="AP9" s="141"/>
      <c r="AQ9" s="142"/>
      <c r="AR9" s="650"/>
      <c r="AS9" s="637"/>
    </row>
    <row r="10" spans="1:45" ht="18.75" customHeight="1" x14ac:dyDescent="0.3">
      <c r="A10" s="1000" t="s">
        <v>951</v>
      </c>
      <c r="B10" s="1001"/>
      <c r="C10" s="1001"/>
      <c r="D10" s="1035" t="s">
        <v>952</v>
      </c>
      <c r="E10" s="1001"/>
      <c r="F10" s="1002"/>
      <c r="G10" s="1035" t="s">
        <v>237</v>
      </c>
      <c r="H10" s="1001"/>
      <c r="I10" s="1002"/>
      <c r="J10" s="1006"/>
      <c r="K10" s="1007"/>
      <c r="L10" s="1006"/>
      <c r="M10" s="1007"/>
      <c r="N10" s="1006"/>
      <c r="O10" s="1007"/>
      <c r="P10" s="1006"/>
      <c r="Q10" s="1007"/>
      <c r="R10" s="1006"/>
      <c r="S10" s="1007"/>
      <c r="T10" s="1006"/>
      <c r="U10" s="1007"/>
      <c r="V10" s="1006"/>
      <c r="W10" s="1007"/>
      <c r="X10" s="1006"/>
      <c r="Y10" s="1007"/>
      <c r="Z10" s="1006"/>
      <c r="AA10" s="1007"/>
      <c r="AB10" s="1006"/>
      <c r="AC10" s="1007"/>
      <c r="AD10" s="1032" t="str">
        <f>IF(SUM(N10:AC11) = 0, "", SUM(N10:AC11))</f>
        <v/>
      </c>
      <c r="AE10" s="1032"/>
      <c r="AF10" s="1006"/>
      <c r="AG10" s="1007"/>
      <c r="AH10" s="1006"/>
      <c r="AI10" s="1007"/>
      <c r="AJ10" s="1006"/>
      <c r="AK10" s="1007"/>
      <c r="AL10" s="1006"/>
      <c r="AM10" s="1007"/>
      <c r="AN10" s="1006"/>
      <c r="AO10" s="1007"/>
      <c r="AP10" s="139"/>
      <c r="AQ10" s="140"/>
      <c r="AR10" s="1105" t="str">
        <f>IF(SUM(AD10,AF10,AH10,AN10,AP10,J10,L10)=0,"",SUM(AD10,AF10,AH10,AN10,AP10,J10,L10))</f>
        <v/>
      </c>
      <c r="AS10" s="1101"/>
    </row>
    <row r="11" spans="1:45" ht="18.75" customHeight="1" x14ac:dyDescent="0.3">
      <c r="A11" s="1046"/>
      <c r="B11" s="1047"/>
      <c r="C11" s="1047"/>
      <c r="D11" s="1015"/>
      <c r="E11" s="1047"/>
      <c r="F11" s="1016"/>
      <c r="G11" s="1017"/>
      <c r="H11" s="1004"/>
      <c r="I11" s="1005"/>
      <c r="J11" s="647"/>
      <c r="K11" s="1008"/>
      <c r="L11" s="647"/>
      <c r="M11" s="1008"/>
      <c r="N11" s="647"/>
      <c r="O11" s="1008"/>
      <c r="P11" s="647"/>
      <c r="Q11" s="1008"/>
      <c r="R11" s="647"/>
      <c r="S11" s="1008"/>
      <c r="T11" s="647"/>
      <c r="U11" s="1008"/>
      <c r="V11" s="647"/>
      <c r="W11" s="1008"/>
      <c r="X11" s="647"/>
      <c r="Y11" s="1008"/>
      <c r="Z11" s="647"/>
      <c r="AA11" s="1008"/>
      <c r="AB11" s="647"/>
      <c r="AC11" s="1008"/>
      <c r="AD11" s="1032"/>
      <c r="AE11" s="1032"/>
      <c r="AF11" s="647"/>
      <c r="AG11" s="1008"/>
      <c r="AH11" s="647"/>
      <c r="AI11" s="1008"/>
      <c r="AJ11" s="647"/>
      <c r="AK11" s="1008"/>
      <c r="AL11" s="647"/>
      <c r="AM11" s="1008"/>
      <c r="AN11" s="647"/>
      <c r="AO11" s="1008"/>
      <c r="AP11" s="141"/>
      <c r="AQ11" s="142"/>
      <c r="AR11" s="650"/>
      <c r="AS11" s="637"/>
    </row>
    <row r="12" spans="1:45" ht="18.75" customHeight="1" x14ac:dyDescent="0.3">
      <c r="A12" s="1046"/>
      <c r="B12" s="1047"/>
      <c r="C12" s="1047"/>
      <c r="D12" s="1015"/>
      <c r="E12" s="1047"/>
      <c r="F12" s="1016"/>
      <c r="G12" s="1048" t="s">
        <v>953</v>
      </c>
      <c r="H12" s="1001"/>
      <c r="I12" s="1002"/>
      <c r="J12" s="1006"/>
      <c r="K12" s="1007"/>
      <c r="L12" s="1006"/>
      <c r="M12" s="1007"/>
      <c r="N12" s="1006"/>
      <c r="O12" s="1007"/>
      <c r="P12" s="1006"/>
      <c r="Q12" s="1007"/>
      <c r="R12" s="1006"/>
      <c r="S12" s="1007"/>
      <c r="T12" s="1006"/>
      <c r="U12" s="1007"/>
      <c r="V12" s="1006"/>
      <c r="W12" s="1007"/>
      <c r="X12" s="1006"/>
      <c r="Y12" s="1007"/>
      <c r="Z12" s="1006"/>
      <c r="AA12" s="1007"/>
      <c r="AB12" s="1006"/>
      <c r="AC12" s="1007"/>
      <c r="AD12" s="1032" t="str">
        <f>IF(SUM(N12:AC13) = 0, "", SUM(N12:AC13))</f>
        <v/>
      </c>
      <c r="AE12" s="1032"/>
      <c r="AF12" s="1006"/>
      <c r="AG12" s="1007"/>
      <c r="AH12" s="1006"/>
      <c r="AI12" s="1007"/>
      <c r="AJ12" s="1006"/>
      <c r="AK12" s="1007"/>
      <c r="AL12" s="1006"/>
      <c r="AM12" s="1007"/>
      <c r="AN12" s="1006"/>
      <c r="AO12" s="1007"/>
      <c r="AP12" s="139"/>
      <c r="AQ12" s="140"/>
      <c r="AR12" s="1105" t="str">
        <f>IF(SUM(AD12,AF12,AH12,AN12,AP12,J12,L12)=0,"",SUM(AD12,AF12,AH12,AN12,AP12,J12,L12))</f>
        <v/>
      </c>
      <c r="AS12" s="1101"/>
    </row>
    <row r="13" spans="1:45" ht="18.75" customHeight="1" x14ac:dyDescent="0.3">
      <c r="A13" s="1046"/>
      <c r="B13" s="1047"/>
      <c r="C13" s="1047"/>
      <c r="D13" s="1017"/>
      <c r="E13" s="1004"/>
      <c r="F13" s="1005"/>
      <c r="G13" s="1017"/>
      <c r="H13" s="1004"/>
      <c r="I13" s="1005"/>
      <c r="J13" s="647"/>
      <c r="K13" s="1008"/>
      <c r="L13" s="647"/>
      <c r="M13" s="1008"/>
      <c r="N13" s="647"/>
      <c r="O13" s="1008"/>
      <c r="P13" s="647"/>
      <c r="Q13" s="1008"/>
      <c r="R13" s="647"/>
      <c r="S13" s="1008"/>
      <c r="T13" s="647"/>
      <c r="U13" s="1008"/>
      <c r="V13" s="647"/>
      <c r="W13" s="1008"/>
      <c r="X13" s="647"/>
      <c r="Y13" s="1008"/>
      <c r="Z13" s="647"/>
      <c r="AA13" s="1008"/>
      <c r="AB13" s="647"/>
      <c r="AC13" s="1008"/>
      <c r="AD13" s="1032"/>
      <c r="AE13" s="1032"/>
      <c r="AF13" s="647"/>
      <c r="AG13" s="1008"/>
      <c r="AH13" s="647"/>
      <c r="AI13" s="1008"/>
      <c r="AJ13" s="647"/>
      <c r="AK13" s="1008"/>
      <c r="AL13" s="647"/>
      <c r="AM13" s="1008"/>
      <c r="AN13" s="647"/>
      <c r="AO13" s="1008"/>
      <c r="AP13" s="141"/>
      <c r="AQ13" s="142"/>
      <c r="AR13" s="650"/>
      <c r="AS13" s="637"/>
    </row>
    <row r="14" spans="1:45" ht="18.75" customHeight="1" x14ac:dyDescent="0.3">
      <c r="A14" s="1046"/>
      <c r="B14" s="1047"/>
      <c r="C14" s="1047"/>
      <c r="D14" s="1035" t="s">
        <v>501</v>
      </c>
      <c r="E14" s="1001"/>
      <c r="F14" s="1001"/>
      <c r="G14" s="1001"/>
      <c r="H14" s="1001"/>
      <c r="I14" s="1002"/>
      <c r="J14" s="1006"/>
      <c r="K14" s="1007"/>
      <c r="L14" s="1006"/>
      <c r="M14" s="1007"/>
      <c r="N14" s="1006"/>
      <c r="O14" s="1007"/>
      <c r="P14" s="1006"/>
      <c r="Q14" s="1007"/>
      <c r="R14" s="1006"/>
      <c r="S14" s="1007"/>
      <c r="T14" s="1006"/>
      <c r="U14" s="1007"/>
      <c r="V14" s="1006"/>
      <c r="W14" s="1007"/>
      <c r="X14" s="1006"/>
      <c r="Y14" s="1007"/>
      <c r="Z14" s="1006"/>
      <c r="AA14" s="1007"/>
      <c r="AB14" s="1006"/>
      <c r="AC14" s="1007"/>
      <c r="AD14" s="1032" t="str">
        <f>IF(SUM(N14:AC15) = 0, "", SUM(N14:AC15))</f>
        <v/>
      </c>
      <c r="AE14" s="1032"/>
      <c r="AF14" s="1006"/>
      <c r="AG14" s="1007"/>
      <c r="AH14" s="1006"/>
      <c r="AI14" s="1007"/>
      <c r="AJ14" s="1006"/>
      <c r="AK14" s="1007"/>
      <c r="AL14" s="1006"/>
      <c r="AM14" s="1007"/>
      <c r="AN14" s="1006"/>
      <c r="AO14" s="1007"/>
      <c r="AP14" s="139"/>
      <c r="AQ14" s="140"/>
      <c r="AR14" s="1105" t="str">
        <f>IF(SUM(AD14,AF14,AH14,AN14,AP14,J14,L14)=0,"",SUM(AD14,AF14,AH14,AN14,AP14,J14,L14))</f>
        <v/>
      </c>
      <c r="AS14" s="1101"/>
    </row>
    <row r="15" spans="1:45" ht="18.75" customHeight="1" x14ac:dyDescent="0.3">
      <c r="A15" s="1046"/>
      <c r="B15" s="1047"/>
      <c r="C15" s="1047"/>
      <c r="D15" s="1017"/>
      <c r="E15" s="1004"/>
      <c r="F15" s="1004"/>
      <c r="G15" s="1004"/>
      <c r="H15" s="1004"/>
      <c r="I15" s="1005"/>
      <c r="J15" s="647"/>
      <c r="K15" s="1008"/>
      <c r="L15" s="647"/>
      <c r="M15" s="1008"/>
      <c r="N15" s="647"/>
      <c r="O15" s="1008"/>
      <c r="P15" s="647"/>
      <c r="Q15" s="1008"/>
      <c r="R15" s="647"/>
      <c r="S15" s="1008"/>
      <c r="T15" s="647"/>
      <c r="U15" s="1008"/>
      <c r="V15" s="647"/>
      <c r="W15" s="1008"/>
      <c r="X15" s="647"/>
      <c r="Y15" s="1008"/>
      <c r="Z15" s="647"/>
      <c r="AA15" s="1008"/>
      <c r="AB15" s="647"/>
      <c r="AC15" s="1008"/>
      <c r="AD15" s="1032"/>
      <c r="AE15" s="1032"/>
      <c r="AF15" s="647"/>
      <c r="AG15" s="1008"/>
      <c r="AH15" s="647"/>
      <c r="AI15" s="1008"/>
      <c r="AJ15" s="647"/>
      <c r="AK15" s="1008"/>
      <c r="AL15" s="647"/>
      <c r="AM15" s="1008"/>
      <c r="AN15" s="647"/>
      <c r="AO15" s="1008"/>
      <c r="AP15" s="141"/>
      <c r="AQ15" s="142"/>
      <c r="AR15" s="650"/>
      <c r="AS15" s="637"/>
    </row>
    <row r="16" spans="1:45" ht="18.75" customHeight="1" x14ac:dyDescent="0.3">
      <c r="A16" s="1059" t="s">
        <v>954</v>
      </c>
      <c r="B16" s="1060"/>
      <c r="C16" s="1060"/>
      <c r="D16" s="1060"/>
      <c r="E16" s="1060"/>
      <c r="F16" s="1060"/>
      <c r="G16" s="1060"/>
      <c r="H16" s="1060"/>
      <c r="I16" s="1061"/>
      <c r="J16" s="1035" t="str">
        <f>IF(AND(J8=0,J10=0,J12=0),"",(J10+J12)-J8)</f>
        <v/>
      </c>
      <c r="K16" s="1002"/>
      <c r="L16" s="1035" t="str">
        <f>IF(AND(L8=0,L10=0,L12=0),"",(L10+L12)-L8)</f>
        <v/>
      </c>
      <c r="M16" s="1002"/>
      <c r="N16" s="1035" t="str">
        <f>IF(AND(N8=0,N10=0,N12=0),"",(N10+N12)-N8)</f>
        <v/>
      </c>
      <c r="O16" s="1002"/>
      <c r="P16" s="1035" t="str">
        <f t="shared" ref="P16" si="0">IF(AND(P8=0,P10=0,P12=0),"",(P10+P12)-P8)</f>
        <v/>
      </c>
      <c r="Q16" s="1002"/>
      <c r="R16" s="1035" t="str">
        <f t="shared" ref="R16" si="1">IF(AND(R8=0,R10=0,R12=0),"",(R10+R12)-R8)</f>
        <v/>
      </c>
      <c r="S16" s="1002"/>
      <c r="T16" s="1035" t="str">
        <f t="shared" ref="T16" si="2">IF(AND(T8=0,T10=0,T12=0),"",(T10+T12)-T8)</f>
        <v/>
      </c>
      <c r="U16" s="1002"/>
      <c r="V16" s="1035" t="str">
        <f t="shared" ref="V16" si="3">IF(AND(V8=0,V10=0,V12=0),"",(V10+V12)-V8)</f>
        <v/>
      </c>
      <c r="W16" s="1002"/>
      <c r="X16" s="1035" t="str">
        <f t="shared" ref="X16" si="4">IF(AND(X8=0,X10=0,X12=0),"",(X10+X12)-X8)</f>
        <v/>
      </c>
      <c r="Y16" s="1002"/>
      <c r="Z16" s="1035" t="str">
        <f t="shared" ref="Z16" si="5">IF(AND(Z8=0,Z10=0,Z12=0),"",(Z10+Z12)-Z8)</f>
        <v/>
      </c>
      <c r="AA16" s="1002"/>
      <c r="AB16" s="1035" t="str">
        <f t="shared" ref="AB16" si="6">IF(AND(AB8=0,AB10=0,AB12=0),"",(AB10+AB12)-AB8)</f>
        <v/>
      </c>
      <c r="AC16" s="1002"/>
      <c r="AD16" s="1065"/>
      <c r="AE16" s="1066"/>
      <c r="AF16" s="1035" t="str">
        <f t="shared" ref="AF16" si="7">IF(AND(AF8=0,AF10=0,AF12=0),"",(AF10+AF12)-AF8)</f>
        <v/>
      </c>
      <c r="AG16" s="1002"/>
      <c r="AH16" s="1035" t="str">
        <f t="shared" ref="AH16" si="8">IF(AND(AH8=0,AH10=0,AH12=0),"",(AH10+AH12)-AH8)</f>
        <v/>
      </c>
      <c r="AI16" s="1002"/>
      <c r="AJ16" s="1035" t="str">
        <f t="shared" ref="AJ16" si="9">IF(AND(AJ8=0,AJ10=0,AJ12=0),"",(AJ10+AJ12)-AJ8)</f>
        <v/>
      </c>
      <c r="AK16" s="1002"/>
      <c r="AL16" s="1035" t="str">
        <f t="shared" ref="AL16" si="10">IF(AND(AL8=0,AL10=0,AL12=0),"",(AL10+AL12)-AL8)</f>
        <v/>
      </c>
      <c r="AM16" s="1002"/>
      <c r="AN16" s="1035" t="str">
        <f t="shared" ref="AN16" si="11">IF(AND(AN8=0,AN10=0,AN12=0),"",(AN10+AN12)-AN8)</f>
        <v/>
      </c>
      <c r="AO16" s="1002"/>
      <c r="AP16" s="1035" t="str">
        <f t="shared" ref="AP16" si="12">IF(AND(AP8=0,AP10=0,AP12=0),"",(AP10+AP12)-AP8)</f>
        <v/>
      </c>
      <c r="AQ16" s="1002"/>
      <c r="AR16" s="1065"/>
      <c r="AS16" s="1109"/>
    </row>
    <row r="17" spans="1:48" ht="18.75" customHeight="1" thickBot="1" x14ac:dyDescent="0.35">
      <c r="A17" s="1062"/>
      <c r="B17" s="1063"/>
      <c r="C17" s="1063"/>
      <c r="D17" s="1063"/>
      <c r="E17" s="1063"/>
      <c r="F17" s="1063"/>
      <c r="G17" s="1063"/>
      <c r="H17" s="1063"/>
      <c r="I17" s="1064"/>
      <c r="J17" s="1058"/>
      <c r="K17" s="745"/>
      <c r="L17" s="1058"/>
      <c r="M17" s="745"/>
      <c r="N17" s="1058"/>
      <c r="O17" s="745"/>
      <c r="P17" s="1058"/>
      <c r="Q17" s="745"/>
      <c r="R17" s="1058"/>
      <c r="S17" s="745"/>
      <c r="T17" s="1058"/>
      <c r="U17" s="745"/>
      <c r="V17" s="1058"/>
      <c r="W17" s="745"/>
      <c r="X17" s="1058"/>
      <c r="Y17" s="745"/>
      <c r="Z17" s="1058"/>
      <c r="AA17" s="745"/>
      <c r="AB17" s="1058"/>
      <c r="AC17" s="745"/>
      <c r="AD17" s="1067"/>
      <c r="AE17" s="1068"/>
      <c r="AF17" s="1058"/>
      <c r="AG17" s="745"/>
      <c r="AH17" s="1058"/>
      <c r="AI17" s="745"/>
      <c r="AJ17" s="1058"/>
      <c r="AK17" s="745"/>
      <c r="AL17" s="1058"/>
      <c r="AM17" s="745"/>
      <c r="AN17" s="1058"/>
      <c r="AO17" s="745"/>
      <c r="AP17" s="1058"/>
      <c r="AQ17" s="745"/>
      <c r="AR17" s="1067"/>
      <c r="AS17" s="1110"/>
    </row>
    <row r="18" spans="1:48" ht="18.75" customHeight="1" x14ac:dyDescent="0.3">
      <c r="A18" s="144" t="s">
        <v>502</v>
      </c>
      <c r="B18" s="42" t="s">
        <v>521</v>
      </c>
      <c r="C18" s="145"/>
      <c r="D18" s="146"/>
      <c r="E18" s="146"/>
      <c r="F18" s="146"/>
      <c r="G18" s="146"/>
      <c r="H18" s="146"/>
      <c r="I18" s="146"/>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row>
    <row r="19" spans="1:48" ht="18.75" customHeight="1" x14ac:dyDescent="0.3">
      <c r="A19" s="147"/>
      <c r="B19" s="148" t="s">
        <v>958</v>
      </c>
      <c r="C19" s="14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132"/>
      <c r="AN19" s="132"/>
      <c r="AO19" s="132"/>
      <c r="AP19" s="132"/>
      <c r="AQ19" s="132"/>
    </row>
    <row r="20" spans="1:48" ht="18.75" customHeight="1" x14ac:dyDescent="0.3">
      <c r="A20" s="52"/>
      <c r="B20" s="149" t="s">
        <v>522</v>
      </c>
      <c r="C20" s="52"/>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27"/>
      <c r="AK20" s="27"/>
      <c r="AL20" s="27"/>
      <c r="AM20" s="132"/>
      <c r="AN20" s="132"/>
      <c r="AO20" s="132"/>
      <c r="AP20" s="132"/>
      <c r="AQ20" s="132"/>
    </row>
    <row r="21" spans="1:48" ht="18.75" customHeight="1" x14ac:dyDescent="0.3">
      <c r="A21" s="151" t="s">
        <v>503</v>
      </c>
      <c r="B21" s="149" t="s">
        <v>959</v>
      </c>
      <c r="C21" s="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row>
    <row r="22" spans="1:48" ht="18.75" customHeight="1" x14ac:dyDescent="0.3">
      <c r="A22" s="151"/>
      <c r="B22" s="151" t="s">
        <v>520</v>
      </c>
      <c r="C22" s="153"/>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row>
    <row r="23" spans="1:48" ht="18.75" customHeight="1" x14ac:dyDescent="0.3">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C23" s="27"/>
      <c r="AD23" s="27"/>
      <c r="AE23" s="27"/>
      <c r="AH23" s="154" t="s">
        <v>236</v>
      </c>
      <c r="AI23" s="762"/>
      <c r="AJ23" s="762"/>
      <c r="AK23" s="762"/>
      <c r="AL23" s="76" t="s">
        <v>168</v>
      </c>
      <c r="AM23" s="762"/>
      <c r="AN23" s="762"/>
      <c r="AO23" s="76" t="s">
        <v>170</v>
      </c>
      <c r="AP23" s="733"/>
      <c r="AQ23" s="733"/>
      <c r="AR23" s="731" t="s">
        <v>203</v>
      </c>
      <c r="AS23" s="731"/>
    </row>
    <row r="24" spans="1:48" ht="18.75" customHeight="1" thickBot="1" x14ac:dyDescent="0.35">
      <c r="A24" s="52" t="s">
        <v>504</v>
      </c>
      <c r="B24" s="27"/>
      <c r="C24" s="27"/>
      <c r="D24" s="27"/>
      <c r="E24" s="27"/>
      <c r="F24" s="27"/>
      <c r="G24" s="27"/>
      <c r="H24" s="27"/>
      <c r="I24" s="27"/>
      <c r="O24" s="54" t="s">
        <v>236</v>
      </c>
      <c r="P24" s="762"/>
      <c r="Q24" s="762"/>
      <c r="R24" s="762"/>
      <c r="S24" s="76" t="s">
        <v>168</v>
      </c>
      <c r="T24" s="762"/>
      <c r="U24" s="762"/>
      <c r="V24" s="76" t="s">
        <v>170</v>
      </c>
      <c r="W24" s="733"/>
      <c r="X24" s="733"/>
      <c r="Y24" s="731" t="s">
        <v>203</v>
      </c>
      <c r="Z24" s="731"/>
      <c r="AB24" s="52" t="s">
        <v>505</v>
      </c>
      <c r="AC24" s="27"/>
      <c r="AD24" s="27"/>
      <c r="AE24" s="27"/>
      <c r="AV24" s="600"/>
    </row>
    <row r="25" spans="1:48" ht="18.75" customHeight="1" x14ac:dyDescent="0.3">
      <c r="A25" s="162"/>
      <c r="B25" s="163"/>
      <c r="C25" s="1137" t="s">
        <v>961</v>
      </c>
      <c r="D25" s="1137"/>
      <c r="E25" s="1137"/>
      <c r="F25" s="1138"/>
      <c r="G25" s="661" t="s">
        <v>304</v>
      </c>
      <c r="H25" s="659"/>
      <c r="I25" s="659"/>
      <c r="J25" s="659"/>
      <c r="K25" s="660"/>
      <c r="L25" s="1080" t="s">
        <v>305</v>
      </c>
      <c r="M25" s="1080"/>
      <c r="N25" s="1080"/>
      <c r="O25" s="1080"/>
      <c r="P25" s="1080"/>
      <c r="Q25" s="635"/>
      <c r="R25" s="636"/>
      <c r="S25" s="636"/>
      <c r="T25" s="636"/>
      <c r="U25" s="1081"/>
      <c r="V25" s="1080" t="s">
        <v>523</v>
      </c>
      <c r="W25" s="1080"/>
      <c r="X25" s="1080"/>
      <c r="Y25" s="1080"/>
      <c r="Z25" s="1082"/>
      <c r="AB25" s="630" t="s">
        <v>238</v>
      </c>
      <c r="AC25" s="631"/>
      <c r="AD25" s="631"/>
      <c r="AE25" s="631"/>
      <c r="AF25" s="1106"/>
      <c r="AG25" s="1106"/>
      <c r="AH25" s="1106"/>
      <c r="AI25" s="1106"/>
      <c r="AJ25" s="1106"/>
      <c r="AK25" s="1106"/>
      <c r="AL25" s="1106"/>
      <c r="AM25" s="1106"/>
      <c r="AN25" s="1106"/>
      <c r="AO25" s="1106"/>
      <c r="AP25" s="1106"/>
      <c r="AQ25" s="1106"/>
      <c r="AR25" s="1106"/>
      <c r="AS25" s="1114"/>
      <c r="AV25" s="600"/>
    </row>
    <row r="26" spans="1:48" ht="18.75" customHeight="1" x14ac:dyDescent="0.3">
      <c r="A26" s="164"/>
      <c r="B26" s="165"/>
      <c r="C26" s="165"/>
      <c r="D26" s="165"/>
      <c r="E26" s="165"/>
      <c r="F26" s="166"/>
      <c r="G26" s="1049"/>
      <c r="H26" s="1049"/>
      <c r="I26" s="1049"/>
      <c r="J26" s="1049"/>
      <c r="K26" s="1050"/>
      <c r="L26" s="1054"/>
      <c r="M26" s="1049"/>
      <c r="N26" s="1049"/>
      <c r="O26" s="1049"/>
      <c r="P26" s="1050"/>
      <c r="Q26" s="1054"/>
      <c r="R26" s="1049"/>
      <c r="S26" s="1049"/>
      <c r="T26" s="1049"/>
      <c r="U26" s="1049"/>
      <c r="V26" s="1054"/>
      <c r="W26" s="1049"/>
      <c r="X26" s="1049"/>
      <c r="Y26" s="1049"/>
      <c r="Z26" s="1056"/>
      <c r="AB26" s="620"/>
      <c r="AC26" s="621"/>
      <c r="AD26" s="621"/>
      <c r="AE26" s="621"/>
      <c r="AF26" s="1107"/>
      <c r="AG26" s="1107"/>
      <c r="AH26" s="1107"/>
      <c r="AI26" s="1107"/>
      <c r="AJ26" s="1107"/>
      <c r="AK26" s="1107"/>
      <c r="AL26" s="1107"/>
      <c r="AM26" s="1107"/>
      <c r="AN26" s="1107"/>
      <c r="AO26" s="1107"/>
      <c r="AP26" s="1107"/>
      <c r="AQ26" s="1107"/>
      <c r="AR26" s="1107"/>
      <c r="AS26" s="1108"/>
    </row>
    <row r="27" spans="1:48" ht="18.75" customHeight="1" x14ac:dyDescent="0.3">
      <c r="A27" s="1135" t="s">
        <v>960</v>
      </c>
      <c r="B27" s="1136"/>
      <c r="C27" s="1136"/>
      <c r="D27" s="1136"/>
      <c r="E27" s="155"/>
      <c r="F27" s="156"/>
      <c r="G27" s="1051"/>
      <c r="H27" s="1052"/>
      <c r="I27" s="1052"/>
      <c r="J27" s="1052"/>
      <c r="K27" s="1053"/>
      <c r="L27" s="1055"/>
      <c r="M27" s="1052"/>
      <c r="N27" s="1052"/>
      <c r="O27" s="1052"/>
      <c r="P27" s="1053"/>
      <c r="Q27" s="1055"/>
      <c r="R27" s="1052"/>
      <c r="S27" s="1052"/>
      <c r="T27" s="1052"/>
      <c r="U27" s="1052"/>
      <c r="V27" s="1055"/>
      <c r="W27" s="1052"/>
      <c r="X27" s="1052"/>
      <c r="Y27" s="1052"/>
      <c r="Z27" s="1057"/>
      <c r="AB27" s="620" t="s">
        <v>182</v>
      </c>
      <c r="AC27" s="621"/>
      <c r="AD27" s="621"/>
      <c r="AE27" s="621"/>
      <c r="AF27" s="1107"/>
      <c r="AG27" s="1107"/>
      <c r="AH27" s="1107"/>
      <c r="AI27" s="1107"/>
      <c r="AJ27" s="1107"/>
      <c r="AK27" s="1107"/>
      <c r="AL27" s="1107"/>
      <c r="AM27" s="1107"/>
      <c r="AN27" s="1107"/>
      <c r="AO27" s="1107"/>
      <c r="AP27" s="1107"/>
      <c r="AQ27" s="1107"/>
      <c r="AR27" s="1107"/>
      <c r="AS27" s="1108"/>
    </row>
    <row r="28" spans="1:48" ht="18.75" customHeight="1" x14ac:dyDescent="0.3">
      <c r="A28" s="1000" t="s">
        <v>506</v>
      </c>
      <c r="B28" s="1001"/>
      <c r="C28" s="1001"/>
      <c r="D28" s="1001"/>
      <c r="E28" s="1001"/>
      <c r="F28" s="1002"/>
      <c r="G28" s="1076"/>
      <c r="H28" s="1077"/>
      <c r="I28" s="1077"/>
      <c r="J28" s="1077"/>
      <c r="K28" s="1078"/>
      <c r="L28" s="1076"/>
      <c r="M28" s="1077"/>
      <c r="N28" s="1077"/>
      <c r="O28" s="1077"/>
      <c r="P28" s="1078"/>
      <c r="Q28" s="1076"/>
      <c r="R28" s="1077"/>
      <c r="S28" s="1077"/>
      <c r="T28" s="1077"/>
      <c r="U28" s="1077"/>
      <c r="V28" s="1076"/>
      <c r="W28" s="1077"/>
      <c r="X28" s="1077"/>
      <c r="Y28" s="1077"/>
      <c r="Z28" s="1079"/>
      <c r="AB28" s="620"/>
      <c r="AC28" s="621"/>
      <c r="AD28" s="621"/>
      <c r="AE28" s="621"/>
      <c r="AF28" s="1107"/>
      <c r="AG28" s="1107"/>
      <c r="AH28" s="1107"/>
      <c r="AI28" s="1107"/>
      <c r="AJ28" s="1107"/>
      <c r="AK28" s="1107"/>
      <c r="AL28" s="1107"/>
      <c r="AM28" s="1107"/>
      <c r="AN28" s="1107"/>
      <c r="AO28" s="1107"/>
      <c r="AP28" s="1107"/>
      <c r="AQ28" s="1107"/>
      <c r="AR28" s="1107"/>
      <c r="AS28" s="1108"/>
    </row>
    <row r="29" spans="1:48" ht="18.75" customHeight="1" x14ac:dyDescent="0.3">
      <c r="A29" s="1003"/>
      <c r="B29" s="1004"/>
      <c r="C29" s="1004"/>
      <c r="D29" s="1004"/>
      <c r="E29" s="1004"/>
      <c r="F29" s="1005"/>
      <c r="G29" s="1055"/>
      <c r="H29" s="1052"/>
      <c r="I29" s="1052"/>
      <c r="J29" s="1052"/>
      <c r="K29" s="1053"/>
      <c r="L29" s="1055"/>
      <c r="M29" s="1052"/>
      <c r="N29" s="1052"/>
      <c r="O29" s="1052"/>
      <c r="P29" s="1053"/>
      <c r="Q29" s="1055"/>
      <c r="R29" s="1052"/>
      <c r="S29" s="1052"/>
      <c r="T29" s="1052"/>
      <c r="U29" s="1052"/>
      <c r="V29" s="1055"/>
      <c r="W29" s="1052"/>
      <c r="X29" s="1052"/>
      <c r="Y29" s="1052"/>
      <c r="Z29" s="1057"/>
      <c r="AB29" s="620" t="s">
        <v>239</v>
      </c>
      <c r="AC29" s="621"/>
      <c r="AD29" s="621"/>
      <c r="AE29" s="1075"/>
      <c r="AF29" s="1076"/>
      <c r="AG29" s="1077"/>
      <c r="AH29" s="1077"/>
      <c r="AI29" s="1077"/>
      <c r="AJ29" s="1077"/>
      <c r="AK29" s="1077"/>
      <c r="AL29" s="1078"/>
      <c r="AM29" s="1076"/>
      <c r="AN29" s="1077"/>
      <c r="AO29" s="1077"/>
      <c r="AP29" s="1077"/>
      <c r="AQ29" s="1077"/>
      <c r="AR29" s="1077"/>
      <c r="AS29" s="1079"/>
    </row>
    <row r="30" spans="1:48" ht="18.75" customHeight="1" x14ac:dyDescent="0.3">
      <c r="A30" s="1000" t="s">
        <v>507</v>
      </c>
      <c r="B30" s="1001"/>
      <c r="C30" s="1001"/>
      <c r="D30" s="1001"/>
      <c r="E30" s="1001"/>
      <c r="F30" s="1002"/>
      <c r="G30" s="1076"/>
      <c r="H30" s="1077"/>
      <c r="I30" s="1077"/>
      <c r="J30" s="1077"/>
      <c r="K30" s="1078"/>
      <c r="L30" s="1076"/>
      <c r="M30" s="1077"/>
      <c r="N30" s="1077"/>
      <c r="O30" s="1077"/>
      <c r="P30" s="1078"/>
      <c r="Q30" s="1076"/>
      <c r="R30" s="1077"/>
      <c r="S30" s="1077"/>
      <c r="T30" s="1077"/>
      <c r="U30" s="1077"/>
      <c r="V30" s="1069"/>
      <c r="W30" s="1070"/>
      <c r="X30" s="1070"/>
      <c r="Y30" s="1070"/>
      <c r="Z30" s="1071"/>
      <c r="AB30" s="620"/>
      <c r="AC30" s="621"/>
      <c r="AD30" s="621"/>
      <c r="AE30" s="1075"/>
      <c r="AF30" s="1054"/>
      <c r="AG30" s="1049"/>
      <c r="AH30" s="1049"/>
      <c r="AI30" s="1049"/>
      <c r="AJ30" s="1049"/>
      <c r="AK30" s="1049"/>
      <c r="AL30" s="1050"/>
      <c r="AM30" s="1054"/>
      <c r="AN30" s="1049"/>
      <c r="AO30" s="1049"/>
      <c r="AP30" s="1049"/>
      <c r="AQ30" s="1049"/>
      <c r="AR30" s="1049"/>
      <c r="AS30" s="1056"/>
    </row>
    <row r="31" spans="1:48" ht="18.75" customHeight="1" x14ac:dyDescent="0.3">
      <c r="A31" s="1003"/>
      <c r="B31" s="1004"/>
      <c r="C31" s="1004"/>
      <c r="D31" s="1004"/>
      <c r="E31" s="1004"/>
      <c r="F31" s="1005"/>
      <c r="G31" s="1055"/>
      <c r="H31" s="1052"/>
      <c r="I31" s="1052"/>
      <c r="J31" s="1052"/>
      <c r="K31" s="1053"/>
      <c r="L31" s="1055"/>
      <c r="M31" s="1052"/>
      <c r="N31" s="1052"/>
      <c r="O31" s="1052"/>
      <c r="P31" s="1053"/>
      <c r="Q31" s="1055"/>
      <c r="R31" s="1052"/>
      <c r="S31" s="1052"/>
      <c r="T31" s="1052"/>
      <c r="U31" s="1052"/>
      <c r="V31" s="1072"/>
      <c r="W31" s="1073"/>
      <c r="X31" s="1073"/>
      <c r="Y31" s="1073"/>
      <c r="Z31" s="1074"/>
      <c r="AB31" s="620"/>
      <c r="AC31" s="621"/>
      <c r="AD31" s="621"/>
      <c r="AE31" s="1075"/>
      <c r="AF31" s="1054"/>
      <c r="AG31" s="1049"/>
      <c r="AH31" s="1049"/>
      <c r="AI31" s="1049"/>
      <c r="AJ31" s="1049"/>
      <c r="AK31" s="1049"/>
      <c r="AL31" s="1050"/>
      <c r="AM31" s="1054"/>
      <c r="AN31" s="1049"/>
      <c r="AO31" s="1049"/>
      <c r="AP31" s="1049"/>
      <c r="AQ31" s="1049"/>
      <c r="AR31" s="1049"/>
      <c r="AS31" s="1056"/>
    </row>
    <row r="32" spans="1:48" ht="18.75" customHeight="1" x14ac:dyDescent="0.3">
      <c r="A32" s="1139" t="s">
        <v>508</v>
      </c>
      <c r="B32" s="1140"/>
      <c r="C32" s="1035" t="s">
        <v>509</v>
      </c>
      <c r="D32" s="1001"/>
      <c r="E32" s="1001"/>
      <c r="F32" s="1002"/>
      <c r="G32" s="1083"/>
      <c r="H32" s="1084"/>
      <c r="I32" s="1084"/>
      <c r="J32" s="1084"/>
      <c r="K32" s="678" t="s">
        <v>74</v>
      </c>
      <c r="L32" s="1083"/>
      <c r="M32" s="1084"/>
      <c r="N32" s="1084"/>
      <c r="O32" s="1084"/>
      <c r="P32" s="678" t="s">
        <v>74</v>
      </c>
      <c r="Q32" s="1083"/>
      <c r="R32" s="1084"/>
      <c r="S32" s="1084"/>
      <c r="T32" s="1084"/>
      <c r="U32" s="677" t="s">
        <v>74</v>
      </c>
      <c r="V32" s="1083"/>
      <c r="W32" s="1084"/>
      <c r="X32" s="1084"/>
      <c r="Y32" s="1084"/>
      <c r="Z32" s="1101" t="s">
        <v>74</v>
      </c>
      <c r="AB32" s="620"/>
      <c r="AC32" s="621"/>
      <c r="AD32" s="621"/>
      <c r="AE32" s="1075"/>
      <c r="AF32" s="1055"/>
      <c r="AG32" s="1051"/>
      <c r="AH32" s="1051"/>
      <c r="AI32" s="1051"/>
      <c r="AJ32" s="1051"/>
      <c r="AK32" s="1051"/>
      <c r="AL32" s="1053"/>
      <c r="AM32" s="1055"/>
      <c r="AN32" s="1051"/>
      <c r="AO32" s="1051"/>
      <c r="AP32" s="1051"/>
      <c r="AQ32" s="1051"/>
      <c r="AR32" s="1051"/>
      <c r="AS32" s="1092"/>
    </row>
    <row r="33" spans="1:48" ht="18.75" customHeight="1" x14ac:dyDescent="0.3">
      <c r="A33" s="1141"/>
      <c r="B33" s="1020"/>
      <c r="C33" s="1017"/>
      <c r="D33" s="1004"/>
      <c r="E33" s="1004"/>
      <c r="F33" s="1005"/>
      <c r="G33" s="712"/>
      <c r="H33" s="1085"/>
      <c r="I33" s="1085"/>
      <c r="J33" s="1085"/>
      <c r="K33" s="651"/>
      <c r="L33" s="712"/>
      <c r="M33" s="1085"/>
      <c r="N33" s="1085"/>
      <c r="O33" s="1085"/>
      <c r="P33" s="651"/>
      <c r="Q33" s="712"/>
      <c r="R33" s="1085"/>
      <c r="S33" s="1085"/>
      <c r="T33" s="1085"/>
      <c r="U33" s="628"/>
      <c r="V33" s="712"/>
      <c r="W33" s="1085"/>
      <c r="X33" s="1085"/>
      <c r="Y33" s="1085"/>
      <c r="Z33" s="637"/>
      <c r="AB33" s="620" t="s">
        <v>510</v>
      </c>
      <c r="AC33" s="621"/>
      <c r="AD33" s="621"/>
      <c r="AE33" s="621"/>
      <c r="AF33" s="682"/>
      <c r="AG33" s="683"/>
      <c r="AH33" s="683"/>
      <c r="AI33" s="683"/>
      <c r="AJ33" s="683"/>
      <c r="AK33" s="683"/>
      <c r="AL33" s="1086"/>
      <c r="AM33" s="682"/>
      <c r="AN33" s="683"/>
      <c r="AO33" s="683"/>
      <c r="AP33" s="683"/>
      <c r="AQ33" s="683"/>
      <c r="AR33" s="683"/>
      <c r="AS33" s="684"/>
    </row>
    <row r="34" spans="1:48" ht="18.75" customHeight="1" x14ac:dyDescent="0.3">
      <c r="A34" s="1141"/>
      <c r="B34" s="1020"/>
      <c r="C34" s="1102" t="str">
        <f>"R"&amp;表紙・鑑!S3-1&amp;"年度総支給額"</f>
        <v>R3年度総支給額</v>
      </c>
      <c r="D34" s="1103"/>
      <c r="E34" s="1103"/>
      <c r="F34" s="1104"/>
      <c r="G34" s="1083"/>
      <c r="H34" s="1084"/>
      <c r="I34" s="1084"/>
      <c r="J34" s="1084"/>
      <c r="K34" s="678" t="s">
        <v>74</v>
      </c>
      <c r="L34" s="1083"/>
      <c r="M34" s="1084"/>
      <c r="N34" s="1084"/>
      <c r="O34" s="1084"/>
      <c r="P34" s="678" t="s">
        <v>74</v>
      </c>
      <c r="Q34" s="1083"/>
      <c r="R34" s="1084"/>
      <c r="S34" s="1084"/>
      <c r="T34" s="1084"/>
      <c r="U34" s="677" t="s">
        <v>74</v>
      </c>
      <c r="V34" s="1083"/>
      <c r="W34" s="1084"/>
      <c r="X34" s="1084"/>
      <c r="Y34" s="1084"/>
      <c r="Z34" s="1101" t="s">
        <v>74</v>
      </c>
      <c r="AB34" s="620"/>
      <c r="AC34" s="621"/>
      <c r="AD34" s="621"/>
      <c r="AE34" s="621"/>
      <c r="AF34" s="1087"/>
      <c r="AG34" s="1088"/>
      <c r="AH34" s="1088"/>
      <c r="AI34" s="1088"/>
      <c r="AJ34" s="1088"/>
      <c r="AK34" s="1088"/>
      <c r="AL34" s="1089"/>
      <c r="AM34" s="1087"/>
      <c r="AN34" s="1088"/>
      <c r="AO34" s="1088"/>
      <c r="AP34" s="1088"/>
      <c r="AQ34" s="1088"/>
      <c r="AR34" s="1088"/>
      <c r="AS34" s="1091"/>
    </row>
    <row r="35" spans="1:48" ht="18.75" customHeight="1" x14ac:dyDescent="0.3">
      <c r="A35" s="1141"/>
      <c r="B35" s="1020"/>
      <c r="C35" s="650" t="s">
        <v>511</v>
      </c>
      <c r="D35" s="628"/>
      <c r="E35" s="628"/>
      <c r="F35" s="651"/>
      <c r="G35" s="712"/>
      <c r="H35" s="1085"/>
      <c r="I35" s="1085"/>
      <c r="J35" s="1085"/>
      <c r="K35" s="651"/>
      <c r="L35" s="712"/>
      <c r="M35" s="1085"/>
      <c r="N35" s="1085"/>
      <c r="O35" s="1085"/>
      <c r="P35" s="651"/>
      <c r="Q35" s="712"/>
      <c r="R35" s="1085"/>
      <c r="S35" s="1085"/>
      <c r="T35" s="1085"/>
      <c r="U35" s="628"/>
      <c r="V35" s="712"/>
      <c r="W35" s="1085"/>
      <c r="X35" s="1085"/>
      <c r="Y35" s="1085"/>
      <c r="Z35" s="637"/>
      <c r="AB35" s="620"/>
      <c r="AC35" s="621"/>
      <c r="AD35" s="621"/>
      <c r="AE35" s="621"/>
      <c r="AF35" s="1087"/>
      <c r="AG35" s="1088"/>
      <c r="AH35" s="1088"/>
      <c r="AI35" s="1088"/>
      <c r="AJ35" s="1088"/>
      <c r="AK35" s="1088"/>
      <c r="AL35" s="1089"/>
      <c r="AM35" s="1087"/>
      <c r="AN35" s="1088"/>
      <c r="AO35" s="1088"/>
      <c r="AP35" s="1088"/>
      <c r="AQ35" s="1088"/>
      <c r="AR35" s="1088"/>
      <c r="AS35" s="1091"/>
    </row>
    <row r="36" spans="1:48" ht="18.75" customHeight="1" x14ac:dyDescent="0.3">
      <c r="A36" s="1139" t="s">
        <v>524</v>
      </c>
      <c r="B36" s="1001"/>
      <c r="C36" s="1001"/>
      <c r="D36" s="1001"/>
      <c r="E36" s="1001"/>
      <c r="F36" s="1002"/>
      <c r="G36" s="1043"/>
      <c r="H36" s="726" t="s">
        <v>457</v>
      </c>
      <c r="I36" s="64"/>
      <c r="J36" s="726"/>
      <c r="K36" s="1044" t="s">
        <v>265</v>
      </c>
      <c r="L36" s="1043"/>
      <c r="M36" s="726" t="s">
        <v>457</v>
      </c>
      <c r="N36" s="64"/>
      <c r="O36" s="726"/>
      <c r="P36" s="1044" t="s">
        <v>265</v>
      </c>
      <c r="Q36" s="1043"/>
      <c r="R36" s="726" t="s">
        <v>457</v>
      </c>
      <c r="S36" s="64"/>
      <c r="T36" s="726"/>
      <c r="U36" s="726" t="s">
        <v>265</v>
      </c>
      <c r="V36" s="1043"/>
      <c r="W36" s="726" t="s">
        <v>457</v>
      </c>
      <c r="X36" s="64"/>
      <c r="Y36" s="726"/>
      <c r="Z36" s="1099" t="s">
        <v>265</v>
      </c>
      <c r="AB36" s="620"/>
      <c r="AC36" s="621"/>
      <c r="AD36" s="621"/>
      <c r="AE36" s="621"/>
      <c r="AF36" s="1087"/>
      <c r="AG36" s="1088"/>
      <c r="AH36" s="1088"/>
      <c r="AI36" s="1088"/>
      <c r="AJ36" s="1088"/>
      <c r="AK36" s="1088"/>
      <c r="AL36" s="1089"/>
      <c r="AM36" s="1087"/>
      <c r="AN36" s="1088"/>
      <c r="AO36" s="1088"/>
      <c r="AP36" s="1088"/>
      <c r="AQ36" s="1088"/>
      <c r="AR36" s="1088"/>
      <c r="AS36" s="1091"/>
    </row>
    <row r="37" spans="1:48" ht="18.75" customHeight="1" x14ac:dyDescent="0.3">
      <c r="A37" s="1003"/>
      <c r="B37" s="1004"/>
      <c r="C37" s="1004"/>
      <c r="D37" s="1004"/>
      <c r="E37" s="1004"/>
      <c r="F37" s="1005"/>
      <c r="G37" s="626"/>
      <c r="H37" s="627"/>
      <c r="I37" s="67"/>
      <c r="J37" s="627"/>
      <c r="K37" s="1045"/>
      <c r="L37" s="626"/>
      <c r="M37" s="627"/>
      <c r="N37" s="67"/>
      <c r="O37" s="627"/>
      <c r="P37" s="1045"/>
      <c r="Q37" s="626"/>
      <c r="R37" s="627"/>
      <c r="S37" s="67"/>
      <c r="T37" s="627"/>
      <c r="U37" s="627"/>
      <c r="V37" s="626"/>
      <c r="W37" s="627"/>
      <c r="X37" s="67"/>
      <c r="Y37" s="627"/>
      <c r="Z37" s="1100"/>
      <c r="AB37" s="620"/>
      <c r="AC37" s="621"/>
      <c r="AD37" s="621"/>
      <c r="AE37" s="621"/>
      <c r="AF37" s="1087"/>
      <c r="AG37" s="1088"/>
      <c r="AH37" s="1088"/>
      <c r="AI37" s="1088"/>
      <c r="AJ37" s="1088"/>
      <c r="AK37" s="1088"/>
      <c r="AL37" s="1089"/>
      <c r="AM37" s="1087"/>
      <c r="AN37" s="1088"/>
      <c r="AO37" s="1088"/>
      <c r="AP37" s="1088"/>
      <c r="AQ37" s="1088"/>
      <c r="AR37" s="1088"/>
      <c r="AS37" s="1091"/>
    </row>
    <row r="38" spans="1:48" ht="18.75" customHeight="1" x14ac:dyDescent="0.3">
      <c r="A38" s="1000" t="s">
        <v>512</v>
      </c>
      <c r="B38" s="1001"/>
      <c r="C38" s="1001"/>
      <c r="D38" s="1001"/>
      <c r="E38" s="1001"/>
      <c r="F38" s="1002"/>
      <c r="G38" s="1054"/>
      <c r="H38" s="1097"/>
      <c r="I38" s="1097"/>
      <c r="J38" s="1097"/>
      <c r="K38" s="1050"/>
      <c r="L38" s="1054"/>
      <c r="M38" s="1097"/>
      <c r="N38" s="1097"/>
      <c r="O38" s="1097"/>
      <c r="P38" s="1050"/>
      <c r="Q38" s="1054"/>
      <c r="R38" s="1097"/>
      <c r="S38" s="1097"/>
      <c r="T38" s="1097"/>
      <c r="U38" s="1097"/>
      <c r="V38" s="1054"/>
      <c r="W38" s="1097"/>
      <c r="X38" s="1097"/>
      <c r="Y38" s="1097"/>
      <c r="Z38" s="1056"/>
      <c r="AB38" s="620"/>
      <c r="AC38" s="621"/>
      <c r="AD38" s="621"/>
      <c r="AE38" s="621"/>
      <c r="AF38" s="1087"/>
      <c r="AG38" s="1088"/>
      <c r="AH38" s="1088"/>
      <c r="AI38" s="1088"/>
      <c r="AJ38" s="1088"/>
      <c r="AK38" s="1088"/>
      <c r="AL38" s="1089"/>
      <c r="AM38" s="1087"/>
      <c r="AN38" s="1088"/>
      <c r="AO38" s="1088"/>
      <c r="AP38" s="1088"/>
      <c r="AQ38" s="1088"/>
      <c r="AR38" s="1088"/>
      <c r="AS38" s="1091"/>
    </row>
    <row r="39" spans="1:48" ht="18.75" customHeight="1" x14ac:dyDescent="0.3">
      <c r="A39" s="1003"/>
      <c r="B39" s="1004"/>
      <c r="C39" s="1004"/>
      <c r="D39" s="1004"/>
      <c r="E39" s="1004"/>
      <c r="F39" s="1005"/>
      <c r="G39" s="1055"/>
      <c r="H39" s="1052"/>
      <c r="I39" s="1052"/>
      <c r="J39" s="1052"/>
      <c r="K39" s="1053"/>
      <c r="L39" s="1055"/>
      <c r="M39" s="1052"/>
      <c r="N39" s="1052"/>
      <c r="O39" s="1052"/>
      <c r="P39" s="1053"/>
      <c r="Q39" s="1055"/>
      <c r="R39" s="1052"/>
      <c r="S39" s="1052"/>
      <c r="T39" s="1052"/>
      <c r="U39" s="1052"/>
      <c r="V39" s="1054"/>
      <c r="W39" s="1097"/>
      <c r="X39" s="1097"/>
      <c r="Y39" s="1097"/>
      <c r="Z39" s="1098"/>
      <c r="AB39" s="620"/>
      <c r="AC39" s="621"/>
      <c r="AD39" s="621"/>
      <c r="AE39" s="621"/>
      <c r="AF39" s="1087"/>
      <c r="AG39" s="1088"/>
      <c r="AH39" s="1088"/>
      <c r="AI39" s="1088"/>
      <c r="AJ39" s="1088"/>
      <c r="AK39" s="1088"/>
      <c r="AL39" s="1089"/>
      <c r="AM39" s="1087"/>
      <c r="AN39" s="1088"/>
      <c r="AO39" s="1088"/>
      <c r="AP39" s="1088"/>
      <c r="AQ39" s="1088"/>
      <c r="AR39" s="1088"/>
      <c r="AS39" s="1091"/>
    </row>
    <row r="40" spans="1:48" ht="18.75" customHeight="1" x14ac:dyDescent="0.3">
      <c r="A40" s="620" t="s">
        <v>962</v>
      </c>
      <c r="B40" s="621"/>
      <c r="C40" s="621"/>
      <c r="D40" s="621"/>
      <c r="E40" s="621"/>
      <c r="F40" s="621"/>
      <c r="G40" s="1095" t="s">
        <v>963</v>
      </c>
      <c r="H40" s="1096"/>
      <c r="I40" s="646"/>
      <c r="J40" s="646"/>
      <c r="K40" s="58" t="s">
        <v>11</v>
      </c>
      <c r="L40" s="1095" t="s">
        <v>963</v>
      </c>
      <c r="M40" s="1096"/>
      <c r="N40" s="646"/>
      <c r="O40" s="646"/>
      <c r="P40" s="58" t="s">
        <v>11</v>
      </c>
      <c r="Q40" s="1095" t="s">
        <v>963</v>
      </c>
      <c r="R40" s="1096"/>
      <c r="S40" s="649"/>
      <c r="T40" s="646"/>
      <c r="U40" s="47" t="s">
        <v>11</v>
      </c>
      <c r="V40" s="1125"/>
      <c r="W40" s="1126"/>
      <c r="X40" s="1126"/>
      <c r="Y40" s="1126"/>
      <c r="Z40" s="1127"/>
      <c r="AB40" s="620"/>
      <c r="AC40" s="621"/>
      <c r="AD40" s="621"/>
      <c r="AE40" s="621"/>
      <c r="AF40" s="1087"/>
      <c r="AG40" s="1088"/>
      <c r="AH40" s="1088"/>
      <c r="AI40" s="1088"/>
      <c r="AJ40" s="1088"/>
      <c r="AK40" s="1088"/>
      <c r="AL40" s="1089"/>
      <c r="AM40" s="1087"/>
      <c r="AN40" s="1088"/>
      <c r="AO40" s="1088"/>
      <c r="AP40" s="1088"/>
      <c r="AQ40" s="1088"/>
      <c r="AR40" s="1088"/>
      <c r="AS40" s="1091"/>
    </row>
    <row r="41" spans="1:48" ht="18.75" customHeight="1" x14ac:dyDescent="0.3">
      <c r="A41" s="620"/>
      <c r="B41" s="621"/>
      <c r="C41" s="621"/>
      <c r="D41" s="621"/>
      <c r="E41" s="621"/>
      <c r="F41" s="621"/>
      <c r="G41" s="1093" t="s">
        <v>964</v>
      </c>
      <c r="H41" s="1094"/>
      <c r="I41" s="649"/>
      <c r="J41" s="646"/>
      <c r="K41" s="49" t="s">
        <v>11</v>
      </c>
      <c r="L41" s="1093" t="s">
        <v>964</v>
      </c>
      <c r="M41" s="1094"/>
      <c r="N41" s="649"/>
      <c r="O41" s="646"/>
      <c r="P41" s="49" t="s">
        <v>11</v>
      </c>
      <c r="Q41" s="1093" t="s">
        <v>964</v>
      </c>
      <c r="R41" s="1094"/>
      <c r="S41" s="649"/>
      <c r="T41" s="646"/>
      <c r="U41" s="46" t="s">
        <v>11</v>
      </c>
      <c r="V41" s="1128"/>
      <c r="W41" s="1129"/>
      <c r="X41" s="1129"/>
      <c r="Y41" s="1129"/>
      <c r="Z41" s="1130"/>
      <c r="AB41" s="620"/>
      <c r="AC41" s="621"/>
      <c r="AD41" s="621"/>
      <c r="AE41" s="621"/>
      <c r="AF41" s="1087"/>
      <c r="AG41" s="1088"/>
      <c r="AH41" s="1088"/>
      <c r="AI41" s="1088"/>
      <c r="AJ41" s="1088"/>
      <c r="AK41" s="1088"/>
      <c r="AL41" s="1089"/>
      <c r="AM41" s="1087"/>
      <c r="AN41" s="1088"/>
      <c r="AO41" s="1088"/>
      <c r="AP41" s="1088"/>
      <c r="AQ41" s="1088"/>
      <c r="AR41" s="1088"/>
      <c r="AS41" s="1091"/>
    </row>
    <row r="42" spans="1:48" ht="18.75" customHeight="1" x14ac:dyDescent="0.3">
      <c r="A42" s="620"/>
      <c r="B42" s="621"/>
      <c r="C42" s="621"/>
      <c r="D42" s="621"/>
      <c r="E42" s="621"/>
      <c r="F42" s="621"/>
      <c r="G42" s="1093" t="s">
        <v>965</v>
      </c>
      <c r="H42" s="1094"/>
      <c r="I42" s="649"/>
      <c r="J42" s="646"/>
      <c r="K42" s="49" t="s">
        <v>11</v>
      </c>
      <c r="L42" s="1093" t="s">
        <v>965</v>
      </c>
      <c r="M42" s="1094"/>
      <c r="N42" s="649"/>
      <c r="O42" s="646"/>
      <c r="P42" s="49" t="s">
        <v>11</v>
      </c>
      <c r="Q42" s="1093" t="s">
        <v>965</v>
      </c>
      <c r="R42" s="1094"/>
      <c r="S42" s="649"/>
      <c r="T42" s="646"/>
      <c r="U42" s="46" t="s">
        <v>11</v>
      </c>
      <c r="V42" s="1128"/>
      <c r="W42" s="1129"/>
      <c r="X42" s="1129"/>
      <c r="Y42" s="1129"/>
      <c r="Z42" s="1130"/>
      <c r="AB42" s="620"/>
      <c r="AC42" s="621"/>
      <c r="AD42" s="621"/>
      <c r="AE42" s="621"/>
      <c r="AF42" s="1087"/>
      <c r="AG42" s="1088"/>
      <c r="AH42" s="1088"/>
      <c r="AI42" s="1088"/>
      <c r="AJ42" s="1088"/>
      <c r="AK42" s="1088"/>
      <c r="AL42" s="1089"/>
      <c r="AM42" s="1087"/>
      <c r="AN42" s="1088"/>
      <c r="AO42" s="1088"/>
      <c r="AP42" s="1088"/>
      <c r="AQ42" s="1088"/>
      <c r="AR42" s="1088"/>
      <c r="AS42" s="1091"/>
    </row>
    <row r="43" spans="1:48" ht="18.75" customHeight="1" x14ac:dyDescent="0.3">
      <c r="A43" s="620" t="s">
        <v>513</v>
      </c>
      <c r="B43" s="621"/>
      <c r="C43" s="621"/>
      <c r="D43" s="621"/>
      <c r="E43" s="621"/>
      <c r="F43" s="621"/>
      <c r="G43" s="726"/>
      <c r="H43" s="726" t="s">
        <v>457</v>
      </c>
      <c r="I43" s="64"/>
      <c r="J43" s="726"/>
      <c r="K43" s="726" t="s">
        <v>265</v>
      </c>
      <c r="L43" s="1043"/>
      <c r="M43" s="726" t="s">
        <v>457</v>
      </c>
      <c r="N43" s="64"/>
      <c r="O43" s="726"/>
      <c r="P43" s="726" t="s">
        <v>265</v>
      </c>
      <c r="Q43" s="1043"/>
      <c r="R43" s="726" t="s">
        <v>457</v>
      </c>
      <c r="S43" s="64"/>
      <c r="T43" s="726"/>
      <c r="U43" s="726" t="s">
        <v>265</v>
      </c>
      <c r="V43" s="1128"/>
      <c r="W43" s="1129"/>
      <c r="X43" s="1129"/>
      <c r="Y43" s="1129"/>
      <c r="Z43" s="1130"/>
      <c r="AB43" s="620"/>
      <c r="AC43" s="621"/>
      <c r="AD43" s="621"/>
      <c r="AE43" s="621"/>
      <c r="AF43" s="1087"/>
      <c r="AG43" s="1088"/>
      <c r="AH43" s="1088"/>
      <c r="AI43" s="1088"/>
      <c r="AJ43" s="1088"/>
      <c r="AK43" s="1088"/>
      <c r="AL43" s="1089"/>
      <c r="AM43" s="1087"/>
      <c r="AN43" s="1088"/>
      <c r="AO43" s="1088"/>
      <c r="AP43" s="1088"/>
      <c r="AQ43" s="1088"/>
      <c r="AR43" s="1088"/>
      <c r="AS43" s="1091"/>
    </row>
    <row r="44" spans="1:48" ht="18.75" customHeight="1" thickBot="1" x14ac:dyDescent="0.35">
      <c r="A44" s="620"/>
      <c r="B44" s="621"/>
      <c r="C44" s="621"/>
      <c r="D44" s="621"/>
      <c r="E44" s="621"/>
      <c r="F44" s="621"/>
      <c r="G44" s="733"/>
      <c r="H44" s="733"/>
      <c r="I44" s="70"/>
      <c r="J44" s="733"/>
      <c r="K44" s="733"/>
      <c r="L44" s="1131"/>
      <c r="M44" s="733"/>
      <c r="N44" s="70"/>
      <c r="O44" s="733"/>
      <c r="P44" s="733"/>
      <c r="Q44" s="1131"/>
      <c r="R44" s="733"/>
      <c r="S44" s="70"/>
      <c r="T44" s="733"/>
      <c r="U44" s="733"/>
      <c r="V44" s="1128"/>
      <c r="W44" s="1129"/>
      <c r="X44" s="1129"/>
      <c r="Y44" s="1129"/>
      <c r="Z44" s="1130"/>
      <c r="AB44" s="664"/>
      <c r="AC44" s="665"/>
      <c r="AD44" s="665"/>
      <c r="AE44" s="665"/>
      <c r="AF44" s="685"/>
      <c r="AG44" s="686"/>
      <c r="AH44" s="686"/>
      <c r="AI44" s="686"/>
      <c r="AJ44" s="686"/>
      <c r="AK44" s="686"/>
      <c r="AL44" s="1090"/>
      <c r="AM44" s="685"/>
      <c r="AN44" s="686"/>
      <c r="AO44" s="686"/>
      <c r="AP44" s="686"/>
      <c r="AQ44" s="686"/>
      <c r="AR44" s="686"/>
      <c r="AS44" s="687"/>
    </row>
    <row r="45" spans="1:48" ht="18.75" customHeight="1" x14ac:dyDescent="0.3">
      <c r="A45" s="1115" t="s">
        <v>525</v>
      </c>
      <c r="B45" s="1116"/>
      <c r="C45" s="1116"/>
      <c r="D45" s="1116"/>
      <c r="E45" s="1116"/>
      <c r="F45" s="1116"/>
      <c r="G45" s="1043"/>
      <c r="H45" s="726" t="s">
        <v>457</v>
      </c>
      <c r="I45" s="64"/>
      <c r="J45" s="726"/>
      <c r="K45" s="726" t="s">
        <v>265</v>
      </c>
      <c r="L45" s="1043"/>
      <c r="M45" s="726" t="s">
        <v>457</v>
      </c>
      <c r="N45" s="64"/>
      <c r="O45" s="726"/>
      <c r="P45" s="1044" t="s">
        <v>265</v>
      </c>
      <c r="Q45" s="726"/>
      <c r="R45" s="726" t="s">
        <v>457</v>
      </c>
      <c r="S45" s="64"/>
      <c r="T45" s="726"/>
      <c r="U45" s="726" t="s">
        <v>265</v>
      </c>
      <c r="V45" s="1043"/>
      <c r="W45" s="726" t="s">
        <v>457</v>
      </c>
      <c r="X45" s="64"/>
      <c r="Y45" s="726"/>
      <c r="Z45" s="1099" t="s">
        <v>265</v>
      </c>
      <c r="AB45" s="158" t="s">
        <v>514</v>
      </c>
      <c r="AC45" s="52" t="s">
        <v>515</v>
      </c>
      <c r="AD45" s="27"/>
      <c r="AE45" s="27"/>
      <c r="AF45" s="27"/>
      <c r="AG45" s="27"/>
      <c r="AH45" s="27"/>
      <c r="AI45" s="27"/>
      <c r="AJ45" s="27"/>
      <c r="AK45" s="27"/>
      <c r="AL45" s="27"/>
      <c r="AM45" s="27"/>
      <c r="AN45" s="27"/>
      <c r="AO45" s="27"/>
      <c r="AP45" s="27"/>
      <c r="AQ45" s="27"/>
    </row>
    <row r="46" spans="1:48" ht="18.75" customHeight="1" thickBot="1" x14ac:dyDescent="0.35">
      <c r="A46" s="1117"/>
      <c r="B46" s="1118"/>
      <c r="C46" s="1118"/>
      <c r="D46" s="1118"/>
      <c r="E46" s="1118"/>
      <c r="F46" s="1118"/>
      <c r="G46" s="1119"/>
      <c r="H46" s="734"/>
      <c r="I46" s="73"/>
      <c r="J46" s="734"/>
      <c r="K46" s="734"/>
      <c r="L46" s="1119"/>
      <c r="M46" s="734"/>
      <c r="N46" s="73"/>
      <c r="O46" s="734"/>
      <c r="P46" s="1132"/>
      <c r="Q46" s="734"/>
      <c r="R46" s="734"/>
      <c r="S46" s="73"/>
      <c r="T46" s="734"/>
      <c r="U46" s="734"/>
      <c r="V46" s="1119"/>
      <c r="W46" s="734"/>
      <c r="X46" s="73"/>
      <c r="Y46" s="734"/>
      <c r="Z46" s="1124"/>
      <c r="AB46" s="52"/>
      <c r="AC46" s="52" t="s">
        <v>516</v>
      </c>
      <c r="AD46" s="27"/>
      <c r="AE46" s="27"/>
      <c r="AF46" s="27"/>
      <c r="AG46" s="27"/>
      <c r="AH46" s="27"/>
      <c r="AI46" s="27"/>
      <c r="AJ46" s="27"/>
      <c r="AK46" s="27"/>
      <c r="AL46" s="27"/>
      <c r="AM46" s="27"/>
      <c r="AN46" s="27"/>
      <c r="AO46" s="27"/>
      <c r="AP46" s="27"/>
      <c r="AQ46" s="27"/>
      <c r="AR46" s="27"/>
      <c r="AS46" s="27"/>
      <c r="AT46" s="27"/>
      <c r="AU46" s="27"/>
      <c r="AV46" s="27"/>
    </row>
    <row r="47" spans="1:48" ht="18.75" customHeight="1" x14ac:dyDescent="0.3">
      <c r="AR47" s="27"/>
      <c r="AS47" s="27"/>
      <c r="AT47" s="27"/>
      <c r="AU47" s="27"/>
      <c r="AV47" s="27"/>
    </row>
    <row r="48" spans="1: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sheetData>
  <mergeCells count="253">
    <mergeCell ref="A6:F6"/>
    <mergeCell ref="A27:D27"/>
    <mergeCell ref="C25:F25"/>
    <mergeCell ref="I41:J41"/>
    <mergeCell ref="I42:J42"/>
    <mergeCell ref="S42:T42"/>
    <mergeCell ref="S41:T41"/>
    <mergeCell ref="N42:O42"/>
    <mergeCell ref="N41:O41"/>
    <mergeCell ref="Q38:U39"/>
    <mergeCell ref="A32:B35"/>
    <mergeCell ref="A36:F37"/>
    <mergeCell ref="G36:G37"/>
    <mergeCell ref="H36:H37"/>
    <mergeCell ref="J36:J37"/>
    <mergeCell ref="K36:K37"/>
    <mergeCell ref="L36:L37"/>
    <mergeCell ref="C35:F35"/>
    <mergeCell ref="Q34:T35"/>
    <mergeCell ref="U34:U35"/>
    <mergeCell ref="A30:F31"/>
    <mergeCell ref="G30:K31"/>
    <mergeCell ref="L30:P31"/>
    <mergeCell ref="Q30:U31"/>
    <mergeCell ref="U45:U46"/>
    <mergeCell ref="V45:V46"/>
    <mergeCell ref="W45:W46"/>
    <mergeCell ref="Y45:Y46"/>
    <mergeCell ref="Z45:Z46"/>
    <mergeCell ref="U43:U44"/>
    <mergeCell ref="V40:Z44"/>
    <mergeCell ref="G42:H42"/>
    <mergeCell ref="L42:M42"/>
    <mergeCell ref="Q42:R42"/>
    <mergeCell ref="M43:M44"/>
    <mergeCell ref="O43:O44"/>
    <mergeCell ref="P43:P44"/>
    <mergeCell ref="Q43:Q44"/>
    <mergeCell ref="R43:R44"/>
    <mergeCell ref="T43:T44"/>
    <mergeCell ref="M45:M46"/>
    <mergeCell ref="O45:O46"/>
    <mergeCell ref="P45:P46"/>
    <mergeCell ref="Q45:Q46"/>
    <mergeCell ref="R45:R46"/>
    <mergeCell ref="T45:T46"/>
    <mergeCell ref="L43:L44"/>
    <mergeCell ref="S40:T40"/>
    <mergeCell ref="A45:F46"/>
    <mergeCell ref="G45:G46"/>
    <mergeCell ref="H45:H46"/>
    <mergeCell ref="J45:J46"/>
    <mergeCell ref="K45:K46"/>
    <mergeCell ref="L45:L46"/>
    <mergeCell ref="AI2:AK2"/>
    <mergeCell ref="AM2:AN2"/>
    <mergeCell ref="AR2:AS2"/>
    <mergeCell ref="AL8:AM9"/>
    <mergeCell ref="AL10:AM11"/>
    <mergeCell ref="AL12:AM13"/>
    <mergeCell ref="AL3:AM7"/>
    <mergeCell ref="AL14:AM15"/>
    <mergeCell ref="AL16:AM17"/>
    <mergeCell ref="AJ16:AK17"/>
    <mergeCell ref="AN16:AO17"/>
    <mergeCell ref="AP16:AQ17"/>
    <mergeCell ref="AJ14:AK15"/>
    <mergeCell ref="AN14:AO15"/>
    <mergeCell ref="AH10:AI11"/>
    <mergeCell ref="AJ10:AK11"/>
    <mergeCell ref="AN10:AO11"/>
    <mergeCell ref="AJ8:AK9"/>
    <mergeCell ref="AM23:AN23"/>
    <mergeCell ref="AP23:AQ23"/>
    <mergeCell ref="AR23:AS23"/>
    <mergeCell ref="AR14:AS15"/>
    <mergeCell ref="AF25:AL26"/>
    <mergeCell ref="AF27:AL28"/>
    <mergeCell ref="AM27:AS28"/>
    <mergeCell ref="AH14:AI15"/>
    <mergeCell ref="AP2:AQ2"/>
    <mergeCell ref="AR16:AS17"/>
    <mergeCell ref="AR8:AS9"/>
    <mergeCell ref="AR3:AS7"/>
    <mergeCell ref="AR10:AS11"/>
    <mergeCell ref="AR12:AS13"/>
    <mergeCell ref="AP3:AQ7"/>
    <mergeCell ref="AN12:AO13"/>
    <mergeCell ref="AJ5:AK7"/>
    <mergeCell ref="AM25:AS26"/>
    <mergeCell ref="AN3:AO7"/>
    <mergeCell ref="AH12:AI13"/>
    <mergeCell ref="AJ12:AK13"/>
    <mergeCell ref="AN8:AO9"/>
    <mergeCell ref="AF8:AG9"/>
    <mergeCell ref="AH8:AI9"/>
    <mergeCell ref="V34:Y35"/>
    <mergeCell ref="Z34:Z35"/>
    <mergeCell ref="AB33:AE44"/>
    <mergeCell ref="U32:U33"/>
    <mergeCell ref="V32:Y33"/>
    <mergeCell ref="Z32:Z33"/>
    <mergeCell ref="C34:F34"/>
    <mergeCell ref="G34:J35"/>
    <mergeCell ref="K34:K35"/>
    <mergeCell ref="A43:F44"/>
    <mergeCell ref="G43:G44"/>
    <mergeCell ref="H43:H44"/>
    <mergeCell ref="J43:J44"/>
    <mergeCell ref="K43:K44"/>
    <mergeCell ref="A40:F42"/>
    <mergeCell ref="W36:W37"/>
    <mergeCell ref="Y36:Y37"/>
    <mergeCell ref="L34:O35"/>
    <mergeCell ref="P34:P35"/>
    <mergeCell ref="C32:F33"/>
    <mergeCell ref="G32:J33"/>
    <mergeCell ref="A38:F39"/>
    <mergeCell ref="G38:K39"/>
    <mergeCell ref="L38:P39"/>
    <mergeCell ref="AF33:AL44"/>
    <mergeCell ref="AM33:AS44"/>
    <mergeCell ref="AF29:AL30"/>
    <mergeCell ref="AF31:AL32"/>
    <mergeCell ref="AM29:AS30"/>
    <mergeCell ref="AM31:AS32"/>
    <mergeCell ref="G41:H41"/>
    <mergeCell ref="L41:M41"/>
    <mergeCell ref="Q41:R41"/>
    <mergeCell ref="G40:H40"/>
    <mergeCell ref="I40:J40"/>
    <mergeCell ref="L40:M40"/>
    <mergeCell ref="N40:O40"/>
    <mergeCell ref="Q40:R40"/>
    <mergeCell ref="V38:Z39"/>
    <mergeCell ref="M36:M37"/>
    <mergeCell ref="O36:O37"/>
    <mergeCell ref="P36:P37"/>
    <mergeCell ref="Q36:Q37"/>
    <mergeCell ref="R36:R37"/>
    <mergeCell ref="T36:T37"/>
    <mergeCell ref="Z36:Z37"/>
    <mergeCell ref="U36:U37"/>
    <mergeCell ref="V36:V37"/>
    <mergeCell ref="V30:Z31"/>
    <mergeCell ref="AB29:AE32"/>
    <mergeCell ref="AB25:AE26"/>
    <mergeCell ref="A28:F29"/>
    <mergeCell ref="G28:K29"/>
    <mergeCell ref="L28:P29"/>
    <mergeCell ref="Q28:U29"/>
    <mergeCell ref="V28:Z29"/>
    <mergeCell ref="AB27:AE28"/>
    <mergeCell ref="G25:K25"/>
    <mergeCell ref="L25:P25"/>
    <mergeCell ref="Q25:U25"/>
    <mergeCell ref="V25:Z25"/>
    <mergeCell ref="K32:K33"/>
    <mergeCell ref="L32:O33"/>
    <mergeCell ref="P32:P33"/>
    <mergeCell ref="Q32:T33"/>
    <mergeCell ref="P24:R24"/>
    <mergeCell ref="T24:U24"/>
    <mergeCell ref="W24:X24"/>
    <mergeCell ref="Y24:Z24"/>
    <mergeCell ref="G26:K27"/>
    <mergeCell ref="L26:P27"/>
    <mergeCell ref="Q26:U27"/>
    <mergeCell ref="V26:Z27"/>
    <mergeCell ref="AH16:AI17"/>
    <mergeCell ref="AI23:AK23"/>
    <mergeCell ref="A16:I17"/>
    <mergeCell ref="J16:K17"/>
    <mergeCell ref="L16:M17"/>
    <mergeCell ref="N16:O17"/>
    <mergeCell ref="P16:Q17"/>
    <mergeCell ref="R16:S17"/>
    <mergeCell ref="T16:U17"/>
    <mergeCell ref="V16:W17"/>
    <mergeCell ref="X16:Y17"/>
    <mergeCell ref="Z16:AA17"/>
    <mergeCell ref="AB16:AC17"/>
    <mergeCell ref="AD16:AE17"/>
    <mergeCell ref="AF16:AG17"/>
    <mergeCell ref="T10:U11"/>
    <mergeCell ref="V10:W11"/>
    <mergeCell ref="X10:Y11"/>
    <mergeCell ref="Z10:AA11"/>
    <mergeCell ref="Z12:AA13"/>
    <mergeCell ref="T12:U13"/>
    <mergeCell ref="V12:W13"/>
    <mergeCell ref="X12:Y13"/>
    <mergeCell ref="AB10:AC11"/>
    <mergeCell ref="AB12:AC13"/>
    <mergeCell ref="T14:U15"/>
    <mergeCell ref="V14:W15"/>
    <mergeCell ref="X14:Y15"/>
    <mergeCell ref="Z14:AA15"/>
    <mergeCell ref="A10:C15"/>
    <mergeCell ref="D10:F13"/>
    <mergeCell ref="G10:I11"/>
    <mergeCell ref="J10:K11"/>
    <mergeCell ref="L10:M11"/>
    <mergeCell ref="N10:O11"/>
    <mergeCell ref="N12:O13"/>
    <mergeCell ref="P12:Q13"/>
    <mergeCell ref="R12:S13"/>
    <mergeCell ref="D14:I15"/>
    <mergeCell ref="J14:K15"/>
    <mergeCell ref="L14:M15"/>
    <mergeCell ref="N14:O15"/>
    <mergeCell ref="P14:Q15"/>
    <mergeCell ref="R14:S15"/>
    <mergeCell ref="G12:I13"/>
    <mergeCell ref="J12:K13"/>
    <mergeCell ref="L12:M13"/>
    <mergeCell ref="P10:Q11"/>
    <mergeCell ref="R10:S11"/>
    <mergeCell ref="AH5:AI7"/>
    <mergeCell ref="AF3:AG7"/>
    <mergeCell ref="AH3:AK4"/>
    <mergeCell ref="AB14:AC15"/>
    <mergeCell ref="AD14:AE15"/>
    <mergeCell ref="AF14:AG15"/>
    <mergeCell ref="AB8:AC9"/>
    <mergeCell ref="AD12:AE13"/>
    <mergeCell ref="AF12:AG13"/>
    <mergeCell ref="AF10:AG11"/>
    <mergeCell ref="AD10:AE11"/>
    <mergeCell ref="A8:I9"/>
    <mergeCell ref="J8:K9"/>
    <mergeCell ref="AB5:AC7"/>
    <mergeCell ref="J3:K7"/>
    <mergeCell ref="L3:M7"/>
    <mergeCell ref="N3:AE4"/>
    <mergeCell ref="N5:O7"/>
    <mergeCell ref="P5:Q7"/>
    <mergeCell ref="R5:S7"/>
    <mergeCell ref="L8:M9"/>
    <mergeCell ref="N8:O9"/>
    <mergeCell ref="P8:Q9"/>
    <mergeCell ref="AD8:AE9"/>
    <mergeCell ref="X8:Y9"/>
    <mergeCell ref="Z8:AA9"/>
    <mergeCell ref="T5:U7"/>
    <mergeCell ref="V5:W7"/>
    <mergeCell ref="X5:Y7"/>
    <mergeCell ref="Z5:AA7"/>
    <mergeCell ref="R8:S9"/>
    <mergeCell ref="T8:U9"/>
    <mergeCell ref="V8:W9"/>
    <mergeCell ref="AD5:AE7"/>
    <mergeCell ref="D4:I4"/>
  </mergeCells>
  <phoneticPr fontId="3"/>
  <conditionalFormatting sqref="G36:G37 L36:L37 Q36:Q37 O36:O37 T36:T37 V36:V37 Y36:Y37">
    <cfRule type="expression" dxfId="48" priority="8" stopIfTrue="1">
      <formula>$H$24=TRUE</formula>
    </cfRule>
  </conditionalFormatting>
  <conditionalFormatting sqref="J36:J37">
    <cfRule type="expression" dxfId="47" priority="7" stopIfTrue="1">
      <formula>$H$24=TRUE</formula>
    </cfRule>
  </conditionalFormatting>
  <conditionalFormatting sqref="G43:G46 L45:L46 Q45:Q46 V45:V46">
    <cfRule type="expression" dxfId="46" priority="6" stopIfTrue="1">
      <formula>$H$24=TRUE</formula>
    </cfRule>
  </conditionalFormatting>
  <conditionalFormatting sqref="J43:J46 O45:O46 T45:T46 Y45:Y46">
    <cfRule type="expression" dxfId="45" priority="5" stopIfTrue="1">
      <formula>$H$24=TRUE</formula>
    </cfRule>
  </conditionalFormatting>
  <conditionalFormatting sqref="L43:L44">
    <cfRule type="expression" dxfId="44" priority="4" stopIfTrue="1">
      <formula>$H$24=TRUE</formula>
    </cfRule>
  </conditionalFormatting>
  <conditionalFormatting sqref="O43:O44">
    <cfRule type="expression" dxfId="43" priority="3" stopIfTrue="1">
      <formula>$H$24=TRUE</formula>
    </cfRule>
  </conditionalFormatting>
  <conditionalFormatting sqref="T43:T44">
    <cfRule type="expression" dxfId="42" priority="1" stopIfTrue="1">
      <formula>$H$24=TRUE</formula>
    </cfRule>
  </conditionalFormatting>
  <conditionalFormatting sqref="Q43:Q44">
    <cfRule type="expression" dxfId="41" priority="2" stopIfTrue="1">
      <formula>$H$24=TRUE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&amp;C&amp;"游ゴシック,標準"4/24&amp;R&amp;"游ゴシック,標準"&amp;F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6</xdr:col>
                    <xdr:colOff>66675</xdr:colOff>
                    <xdr:row>35</xdr:row>
                    <xdr:rowOff>0</xdr:rowOff>
                  </from>
                  <to>
                    <xdr:col>7</xdr:col>
                    <xdr:colOff>104775</xdr:colOff>
                    <xdr:row>37</xdr:row>
                    <xdr:rowOff>0</xdr:rowOff>
                  </to>
                </anchor>
              </controlPr>
            </control>
          </mc:Choice>
        </mc:AlternateContent>
        <mc:AlternateContent xmlns:mc="http://schemas.openxmlformats.org/markup-compatibility/2006">
          <mc:Choice Requires="x14">
            <control shapeId="204802" r:id="rId5" name="Check Box 2">
              <controlPr defaultSize="0" autoFill="0" autoLine="0" autoPict="0">
                <anchor moveWithCells="1">
                  <from>
                    <xdr:col>9</xdr:col>
                    <xdr:colOff>66675</xdr:colOff>
                    <xdr:row>35</xdr:row>
                    <xdr:rowOff>0</xdr:rowOff>
                  </from>
                  <to>
                    <xdr:col>10</xdr:col>
                    <xdr:colOff>104775</xdr:colOff>
                    <xdr:row>37</xdr:row>
                    <xdr:rowOff>0</xdr:rowOff>
                  </to>
                </anchor>
              </controlPr>
            </control>
          </mc:Choice>
        </mc:AlternateContent>
        <mc:AlternateContent xmlns:mc="http://schemas.openxmlformats.org/markup-compatibility/2006">
          <mc:Choice Requires="x14">
            <control shapeId="204803" r:id="rId6" name="Check Box 3">
              <controlPr defaultSize="0" autoFill="0" autoLine="0" autoPict="0">
                <anchor moveWithCells="1">
                  <from>
                    <xdr:col>11</xdr:col>
                    <xdr:colOff>66675</xdr:colOff>
                    <xdr:row>35</xdr:row>
                    <xdr:rowOff>0</xdr:rowOff>
                  </from>
                  <to>
                    <xdr:col>12</xdr:col>
                    <xdr:colOff>104775</xdr:colOff>
                    <xdr:row>37</xdr:row>
                    <xdr:rowOff>0</xdr:rowOff>
                  </to>
                </anchor>
              </controlPr>
            </control>
          </mc:Choice>
        </mc:AlternateContent>
        <mc:AlternateContent xmlns:mc="http://schemas.openxmlformats.org/markup-compatibility/2006">
          <mc:Choice Requires="x14">
            <control shapeId="204804" r:id="rId7" name="Check Box 4">
              <controlPr defaultSize="0" autoFill="0" autoLine="0" autoPict="0">
                <anchor moveWithCells="1">
                  <from>
                    <xdr:col>14</xdr:col>
                    <xdr:colOff>66675</xdr:colOff>
                    <xdr:row>35</xdr:row>
                    <xdr:rowOff>0</xdr:rowOff>
                  </from>
                  <to>
                    <xdr:col>15</xdr:col>
                    <xdr:colOff>104775</xdr:colOff>
                    <xdr:row>37</xdr:row>
                    <xdr:rowOff>0</xdr:rowOff>
                  </to>
                </anchor>
              </controlPr>
            </control>
          </mc:Choice>
        </mc:AlternateContent>
        <mc:AlternateContent xmlns:mc="http://schemas.openxmlformats.org/markup-compatibility/2006">
          <mc:Choice Requires="x14">
            <control shapeId="204805" r:id="rId8" name="Check Box 5">
              <controlPr defaultSize="0" autoFill="0" autoLine="0" autoPict="0">
                <anchor moveWithCells="1">
                  <from>
                    <xdr:col>16</xdr:col>
                    <xdr:colOff>66675</xdr:colOff>
                    <xdr:row>35</xdr:row>
                    <xdr:rowOff>0</xdr:rowOff>
                  </from>
                  <to>
                    <xdr:col>17</xdr:col>
                    <xdr:colOff>104775</xdr:colOff>
                    <xdr:row>37</xdr:row>
                    <xdr:rowOff>0</xdr:rowOff>
                  </to>
                </anchor>
              </controlPr>
            </control>
          </mc:Choice>
        </mc:AlternateContent>
        <mc:AlternateContent xmlns:mc="http://schemas.openxmlformats.org/markup-compatibility/2006">
          <mc:Choice Requires="x14">
            <control shapeId="204806" r:id="rId9" name="Check Box 6">
              <controlPr defaultSize="0" autoFill="0" autoLine="0" autoPict="0">
                <anchor moveWithCells="1">
                  <from>
                    <xdr:col>19</xdr:col>
                    <xdr:colOff>66675</xdr:colOff>
                    <xdr:row>35</xdr:row>
                    <xdr:rowOff>0</xdr:rowOff>
                  </from>
                  <to>
                    <xdr:col>20</xdr:col>
                    <xdr:colOff>104775</xdr:colOff>
                    <xdr:row>37</xdr:row>
                    <xdr:rowOff>0</xdr:rowOff>
                  </to>
                </anchor>
              </controlPr>
            </control>
          </mc:Choice>
        </mc:AlternateContent>
        <mc:AlternateContent xmlns:mc="http://schemas.openxmlformats.org/markup-compatibility/2006">
          <mc:Choice Requires="x14">
            <control shapeId="204807" r:id="rId10" name="Check Box 7">
              <controlPr defaultSize="0" autoFill="0" autoLine="0" autoPict="0">
                <anchor moveWithCells="1">
                  <from>
                    <xdr:col>6</xdr:col>
                    <xdr:colOff>66675</xdr:colOff>
                    <xdr:row>42</xdr:row>
                    <xdr:rowOff>0</xdr:rowOff>
                  </from>
                  <to>
                    <xdr:col>7</xdr:col>
                    <xdr:colOff>104775</xdr:colOff>
                    <xdr:row>44</xdr:row>
                    <xdr:rowOff>0</xdr:rowOff>
                  </to>
                </anchor>
              </controlPr>
            </control>
          </mc:Choice>
        </mc:AlternateContent>
        <mc:AlternateContent xmlns:mc="http://schemas.openxmlformats.org/markup-compatibility/2006">
          <mc:Choice Requires="x14">
            <control shapeId="204808" r:id="rId11" name="Check Box 8">
              <controlPr defaultSize="0" autoFill="0" autoLine="0" autoPict="0">
                <anchor moveWithCells="1">
                  <from>
                    <xdr:col>9</xdr:col>
                    <xdr:colOff>66675</xdr:colOff>
                    <xdr:row>42</xdr:row>
                    <xdr:rowOff>0</xdr:rowOff>
                  </from>
                  <to>
                    <xdr:col>10</xdr:col>
                    <xdr:colOff>104775</xdr:colOff>
                    <xdr:row>44</xdr:row>
                    <xdr:rowOff>0</xdr:rowOff>
                  </to>
                </anchor>
              </controlPr>
            </control>
          </mc:Choice>
        </mc:AlternateContent>
        <mc:AlternateContent xmlns:mc="http://schemas.openxmlformats.org/markup-compatibility/2006">
          <mc:Choice Requires="x14">
            <control shapeId="204809" r:id="rId12" name="Check Box 9">
              <controlPr defaultSize="0" autoFill="0" autoLine="0" autoPict="0">
                <anchor moveWithCells="1">
                  <from>
                    <xdr:col>11</xdr:col>
                    <xdr:colOff>66675</xdr:colOff>
                    <xdr:row>42</xdr:row>
                    <xdr:rowOff>0</xdr:rowOff>
                  </from>
                  <to>
                    <xdr:col>12</xdr:col>
                    <xdr:colOff>104775</xdr:colOff>
                    <xdr:row>44</xdr:row>
                    <xdr:rowOff>0</xdr:rowOff>
                  </to>
                </anchor>
              </controlPr>
            </control>
          </mc:Choice>
        </mc:AlternateContent>
        <mc:AlternateContent xmlns:mc="http://schemas.openxmlformats.org/markup-compatibility/2006">
          <mc:Choice Requires="x14">
            <control shapeId="204810" r:id="rId13" name="Check Box 10">
              <controlPr defaultSize="0" autoFill="0" autoLine="0" autoPict="0">
                <anchor moveWithCells="1">
                  <from>
                    <xdr:col>14</xdr:col>
                    <xdr:colOff>66675</xdr:colOff>
                    <xdr:row>42</xdr:row>
                    <xdr:rowOff>0</xdr:rowOff>
                  </from>
                  <to>
                    <xdr:col>15</xdr:col>
                    <xdr:colOff>104775</xdr:colOff>
                    <xdr:row>44</xdr:row>
                    <xdr:rowOff>0</xdr:rowOff>
                  </to>
                </anchor>
              </controlPr>
            </control>
          </mc:Choice>
        </mc:AlternateContent>
        <mc:AlternateContent xmlns:mc="http://schemas.openxmlformats.org/markup-compatibility/2006">
          <mc:Choice Requires="x14">
            <control shapeId="204811" r:id="rId14" name="Check Box 11">
              <controlPr defaultSize="0" autoFill="0" autoLine="0" autoPict="0">
                <anchor moveWithCells="1">
                  <from>
                    <xdr:col>16</xdr:col>
                    <xdr:colOff>66675</xdr:colOff>
                    <xdr:row>42</xdr:row>
                    <xdr:rowOff>0</xdr:rowOff>
                  </from>
                  <to>
                    <xdr:col>17</xdr:col>
                    <xdr:colOff>104775</xdr:colOff>
                    <xdr:row>44</xdr:row>
                    <xdr:rowOff>0</xdr:rowOff>
                  </to>
                </anchor>
              </controlPr>
            </control>
          </mc:Choice>
        </mc:AlternateContent>
        <mc:AlternateContent xmlns:mc="http://schemas.openxmlformats.org/markup-compatibility/2006">
          <mc:Choice Requires="x14">
            <control shapeId="204812" r:id="rId15" name="Check Box 12">
              <controlPr defaultSize="0" autoFill="0" autoLine="0" autoPict="0">
                <anchor moveWithCells="1">
                  <from>
                    <xdr:col>19</xdr:col>
                    <xdr:colOff>66675</xdr:colOff>
                    <xdr:row>42</xdr:row>
                    <xdr:rowOff>0</xdr:rowOff>
                  </from>
                  <to>
                    <xdr:col>20</xdr:col>
                    <xdr:colOff>104775</xdr:colOff>
                    <xdr:row>44</xdr:row>
                    <xdr:rowOff>0</xdr:rowOff>
                  </to>
                </anchor>
              </controlPr>
            </control>
          </mc:Choice>
        </mc:AlternateContent>
        <mc:AlternateContent xmlns:mc="http://schemas.openxmlformats.org/markup-compatibility/2006">
          <mc:Choice Requires="x14">
            <control shapeId="204813" r:id="rId16" name="Check Box 13">
              <controlPr defaultSize="0" autoFill="0" autoLine="0" autoPict="0">
                <anchor moveWithCells="1">
                  <from>
                    <xdr:col>21</xdr:col>
                    <xdr:colOff>66675</xdr:colOff>
                    <xdr:row>35</xdr:row>
                    <xdr:rowOff>0</xdr:rowOff>
                  </from>
                  <to>
                    <xdr:col>22</xdr:col>
                    <xdr:colOff>104775</xdr:colOff>
                    <xdr:row>37</xdr:row>
                    <xdr:rowOff>0</xdr:rowOff>
                  </to>
                </anchor>
              </controlPr>
            </control>
          </mc:Choice>
        </mc:AlternateContent>
        <mc:AlternateContent xmlns:mc="http://schemas.openxmlformats.org/markup-compatibility/2006">
          <mc:Choice Requires="x14">
            <control shapeId="204814" r:id="rId17" name="Check Box 14">
              <controlPr defaultSize="0" autoFill="0" autoLine="0" autoPict="0">
                <anchor moveWithCells="1">
                  <from>
                    <xdr:col>24</xdr:col>
                    <xdr:colOff>66675</xdr:colOff>
                    <xdr:row>35</xdr:row>
                    <xdr:rowOff>0</xdr:rowOff>
                  </from>
                  <to>
                    <xdr:col>25</xdr:col>
                    <xdr:colOff>104775</xdr:colOff>
                    <xdr:row>37</xdr:row>
                    <xdr:rowOff>0</xdr:rowOff>
                  </to>
                </anchor>
              </controlPr>
            </control>
          </mc:Choice>
        </mc:AlternateContent>
        <mc:AlternateContent xmlns:mc="http://schemas.openxmlformats.org/markup-compatibility/2006">
          <mc:Choice Requires="x14">
            <control shapeId="204817" r:id="rId18" name="Check Box 17">
              <controlPr defaultSize="0" autoFill="0" autoLine="0" autoPict="0">
                <anchor moveWithCells="1">
                  <from>
                    <xdr:col>6</xdr:col>
                    <xdr:colOff>66675</xdr:colOff>
                    <xdr:row>44</xdr:row>
                    <xdr:rowOff>0</xdr:rowOff>
                  </from>
                  <to>
                    <xdr:col>7</xdr:col>
                    <xdr:colOff>104775</xdr:colOff>
                    <xdr:row>46</xdr:row>
                    <xdr:rowOff>0</xdr:rowOff>
                  </to>
                </anchor>
              </controlPr>
            </control>
          </mc:Choice>
        </mc:AlternateContent>
        <mc:AlternateContent xmlns:mc="http://schemas.openxmlformats.org/markup-compatibility/2006">
          <mc:Choice Requires="x14">
            <control shapeId="204818" r:id="rId19" name="Check Box 18">
              <controlPr defaultSize="0" autoFill="0" autoLine="0" autoPict="0">
                <anchor moveWithCells="1">
                  <from>
                    <xdr:col>9</xdr:col>
                    <xdr:colOff>66675</xdr:colOff>
                    <xdr:row>44</xdr:row>
                    <xdr:rowOff>0</xdr:rowOff>
                  </from>
                  <to>
                    <xdr:col>10</xdr:col>
                    <xdr:colOff>104775</xdr:colOff>
                    <xdr:row>46</xdr:row>
                    <xdr:rowOff>0</xdr:rowOff>
                  </to>
                </anchor>
              </controlPr>
            </control>
          </mc:Choice>
        </mc:AlternateContent>
        <mc:AlternateContent xmlns:mc="http://schemas.openxmlformats.org/markup-compatibility/2006">
          <mc:Choice Requires="x14">
            <control shapeId="204819" r:id="rId20" name="Check Box 19">
              <controlPr defaultSize="0" autoFill="0" autoLine="0" autoPict="0">
                <anchor moveWithCells="1">
                  <from>
                    <xdr:col>11</xdr:col>
                    <xdr:colOff>66675</xdr:colOff>
                    <xdr:row>44</xdr:row>
                    <xdr:rowOff>0</xdr:rowOff>
                  </from>
                  <to>
                    <xdr:col>12</xdr:col>
                    <xdr:colOff>104775</xdr:colOff>
                    <xdr:row>46</xdr:row>
                    <xdr:rowOff>0</xdr:rowOff>
                  </to>
                </anchor>
              </controlPr>
            </control>
          </mc:Choice>
        </mc:AlternateContent>
        <mc:AlternateContent xmlns:mc="http://schemas.openxmlformats.org/markup-compatibility/2006">
          <mc:Choice Requires="x14">
            <control shapeId="204820" r:id="rId21" name="Check Box 20">
              <controlPr defaultSize="0" autoFill="0" autoLine="0" autoPict="0">
                <anchor moveWithCells="1">
                  <from>
                    <xdr:col>14</xdr:col>
                    <xdr:colOff>66675</xdr:colOff>
                    <xdr:row>44</xdr:row>
                    <xdr:rowOff>0</xdr:rowOff>
                  </from>
                  <to>
                    <xdr:col>15</xdr:col>
                    <xdr:colOff>104775</xdr:colOff>
                    <xdr:row>46</xdr:row>
                    <xdr:rowOff>0</xdr:rowOff>
                  </to>
                </anchor>
              </controlPr>
            </control>
          </mc:Choice>
        </mc:AlternateContent>
        <mc:AlternateContent xmlns:mc="http://schemas.openxmlformats.org/markup-compatibility/2006">
          <mc:Choice Requires="x14">
            <control shapeId="204821" r:id="rId22" name="Check Box 21">
              <controlPr defaultSize="0" autoFill="0" autoLine="0" autoPict="0">
                <anchor moveWithCells="1">
                  <from>
                    <xdr:col>16</xdr:col>
                    <xdr:colOff>66675</xdr:colOff>
                    <xdr:row>44</xdr:row>
                    <xdr:rowOff>0</xdr:rowOff>
                  </from>
                  <to>
                    <xdr:col>17</xdr:col>
                    <xdr:colOff>104775</xdr:colOff>
                    <xdr:row>46</xdr:row>
                    <xdr:rowOff>0</xdr:rowOff>
                  </to>
                </anchor>
              </controlPr>
            </control>
          </mc:Choice>
        </mc:AlternateContent>
        <mc:AlternateContent xmlns:mc="http://schemas.openxmlformats.org/markup-compatibility/2006">
          <mc:Choice Requires="x14">
            <control shapeId="204822" r:id="rId23" name="Check Box 22">
              <controlPr defaultSize="0" autoFill="0" autoLine="0" autoPict="0">
                <anchor moveWithCells="1">
                  <from>
                    <xdr:col>19</xdr:col>
                    <xdr:colOff>66675</xdr:colOff>
                    <xdr:row>44</xdr:row>
                    <xdr:rowOff>0</xdr:rowOff>
                  </from>
                  <to>
                    <xdr:col>20</xdr:col>
                    <xdr:colOff>104775</xdr:colOff>
                    <xdr:row>46</xdr:row>
                    <xdr:rowOff>0</xdr:rowOff>
                  </to>
                </anchor>
              </controlPr>
            </control>
          </mc:Choice>
        </mc:AlternateContent>
        <mc:AlternateContent xmlns:mc="http://schemas.openxmlformats.org/markup-compatibility/2006">
          <mc:Choice Requires="x14">
            <control shapeId="204823" r:id="rId24" name="Check Box 23">
              <controlPr defaultSize="0" autoFill="0" autoLine="0" autoPict="0">
                <anchor moveWithCells="1">
                  <from>
                    <xdr:col>21</xdr:col>
                    <xdr:colOff>66675</xdr:colOff>
                    <xdr:row>44</xdr:row>
                    <xdr:rowOff>0</xdr:rowOff>
                  </from>
                  <to>
                    <xdr:col>22</xdr:col>
                    <xdr:colOff>104775</xdr:colOff>
                    <xdr:row>46</xdr:row>
                    <xdr:rowOff>0</xdr:rowOff>
                  </to>
                </anchor>
              </controlPr>
            </control>
          </mc:Choice>
        </mc:AlternateContent>
        <mc:AlternateContent xmlns:mc="http://schemas.openxmlformats.org/markup-compatibility/2006">
          <mc:Choice Requires="x14">
            <control shapeId="204824" r:id="rId25" name="Check Box 24">
              <controlPr defaultSize="0" autoFill="0" autoLine="0" autoPict="0">
                <anchor moveWithCells="1">
                  <from>
                    <xdr:col>24</xdr:col>
                    <xdr:colOff>66675</xdr:colOff>
                    <xdr:row>44</xdr:row>
                    <xdr:rowOff>0</xdr:rowOff>
                  </from>
                  <to>
                    <xdr:col>25</xdr:col>
                    <xdr:colOff>104775</xdr:colOff>
                    <xdr:row>46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pageSetUpPr fitToPage="1"/>
  </sheetPr>
  <dimension ref="A1:CA65"/>
  <sheetViews>
    <sheetView view="pageBreakPreview" zoomScale="71" zoomScaleNormal="70" zoomScaleSheetLayoutView="71" workbookViewId="0">
      <selection activeCell="K7" sqref="K7:L8"/>
    </sheetView>
  </sheetViews>
  <sheetFormatPr defaultRowHeight="16.5" x14ac:dyDescent="0.15"/>
  <cols>
    <col min="1" max="79" width="4.375" style="27" customWidth="1"/>
    <col min="80" max="256" width="9" style="3"/>
    <col min="257" max="335" width="4.375" style="3" customWidth="1"/>
    <col min="336" max="512" width="9" style="3"/>
    <col min="513" max="591" width="4.375" style="3" customWidth="1"/>
    <col min="592" max="768" width="9" style="3"/>
    <col min="769" max="847" width="4.375" style="3" customWidth="1"/>
    <col min="848" max="1024" width="9" style="3"/>
    <col min="1025" max="1103" width="4.375" style="3" customWidth="1"/>
    <col min="1104" max="1280" width="9" style="3"/>
    <col min="1281" max="1359" width="4.375" style="3" customWidth="1"/>
    <col min="1360" max="1536" width="9" style="3"/>
    <col min="1537" max="1615" width="4.375" style="3" customWidth="1"/>
    <col min="1616" max="1792" width="9" style="3"/>
    <col min="1793" max="1871" width="4.375" style="3" customWidth="1"/>
    <col min="1872" max="2048" width="9" style="3"/>
    <col min="2049" max="2127" width="4.375" style="3" customWidth="1"/>
    <col min="2128" max="2304" width="9" style="3"/>
    <col min="2305" max="2383" width="4.375" style="3" customWidth="1"/>
    <col min="2384" max="2560" width="9" style="3"/>
    <col min="2561" max="2639" width="4.375" style="3" customWidth="1"/>
    <col min="2640" max="2816" width="9" style="3"/>
    <col min="2817" max="2895" width="4.375" style="3" customWidth="1"/>
    <col min="2896" max="3072" width="9" style="3"/>
    <col min="3073" max="3151" width="4.375" style="3" customWidth="1"/>
    <col min="3152" max="3328" width="9" style="3"/>
    <col min="3329" max="3407" width="4.375" style="3" customWidth="1"/>
    <col min="3408" max="3584" width="9" style="3"/>
    <col min="3585" max="3663" width="4.375" style="3" customWidth="1"/>
    <col min="3664" max="3840" width="9" style="3"/>
    <col min="3841" max="3919" width="4.375" style="3" customWidth="1"/>
    <col min="3920" max="4096" width="9" style="3"/>
    <col min="4097" max="4175" width="4.375" style="3" customWidth="1"/>
    <col min="4176" max="4352" width="9" style="3"/>
    <col min="4353" max="4431" width="4.375" style="3" customWidth="1"/>
    <col min="4432" max="4608" width="9" style="3"/>
    <col min="4609" max="4687" width="4.375" style="3" customWidth="1"/>
    <col min="4688" max="4864" width="9" style="3"/>
    <col min="4865" max="4943" width="4.375" style="3" customWidth="1"/>
    <col min="4944" max="5120" width="9" style="3"/>
    <col min="5121" max="5199" width="4.375" style="3" customWidth="1"/>
    <col min="5200" max="5376" width="9" style="3"/>
    <col min="5377" max="5455" width="4.375" style="3" customWidth="1"/>
    <col min="5456" max="5632" width="9" style="3"/>
    <col min="5633" max="5711" width="4.375" style="3" customWidth="1"/>
    <col min="5712" max="5888" width="9" style="3"/>
    <col min="5889" max="5967" width="4.375" style="3" customWidth="1"/>
    <col min="5968" max="6144" width="9" style="3"/>
    <col min="6145" max="6223" width="4.375" style="3" customWidth="1"/>
    <col min="6224" max="6400" width="9" style="3"/>
    <col min="6401" max="6479" width="4.375" style="3" customWidth="1"/>
    <col min="6480" max="6656" width="9" style="3"/>
    <col min="6657" max="6735" width="4.375" style="3" customWidth="1"/>
    <col min="6736" max="6912" width="9" style="3"/>
    <col min="6913" max="6991" width="4.375" style="3" customWidth="1"/>
    <col min="6992" max="7168" width="9" style="3"/>
    <col min="7169" max="7247" width="4.375" style="3" customWidth="1"/>
    <col min="7248" max="7424" width="9" style="3"/>
    <col min="7425" max="7503" width="4.375" style="3" customWidth="1"/>
    <col min="7504" max="7680" width="9" style="3"/>
    <col min="7681" max="7759" width="4.375" style="3" customWidth="1"/>
    <col min="7760" max="7936" width="9" style="3"/>
    <col min="7937" max="8015" width="4.375" style="3" customWidth="1"/>
    <col min="8016" max="8192" width="9" style="3"/>
    <col min="8193" max="8271" width="4.375" style="3" customWidth="1"/>
    <col min="8272" max="8448" width="9" style="3"/>
    <col min="8449" max="8527" width="4.375" style="3" customWidth="1"/>
    <col min="8528" max="8704" width="9" style="3"/>
    <col min="8705" max="8783" width="4.375" style="3" customWidth="1"/>
    <col min="8784" max="8960" width="9" style="3"/>
    <col min="8961" max="9039" width="4.375" style="3" customWidth="1"/>
    <col min="9040" max="9216" width="9" style="3"/>
    <col min="9217" max="9295" width="4.375" style="3" customWidth="1"/>
    <col min="9296" max="9472" width="9" style="3"/>
    <col min="9473" max="9551" width="4.375" style="3" customWidth="1"/>
    <col min="9552" max="9728" width="9" style="3"/>
    <col min="9729" max="9807" width="4.375" style="3" customWidth="1"/>
    <col min="9808" max="9984" width="9" style="3"/>
    <col min="9985" max="10063" width="4.375" style="3" customWidth="1"/>
    <col min="10064" max="10240" width="9" style="3"/>
    <col min="10241" max="10319" width="4.375" style="3" customWidth="1"/>
    <col min="10320" max="10496" width="9" style="3"/>
    <col min="10497" max="10575" width="4.375" style="3" customWidth="1"/>
    <col min="10576" max="10752" width="9" style="3"/>
    <col min="10753" max="10831" width="4.375" style="3" customWidth="1"/>
    <col min="10832" max="11008" width="9" style="3"/>
    <col min="11009" max="11087" width="4.375" style="3" customWidth="1"/>
    <col min="11088" max="11264" width="9" style="3"/>
    <col min="11265" max="11343" width="4.375" style="3" customWidth="1"/>
    <col min="11344" max="11520" width="9" style="3"/>
    <col min="11521" max="11599" width="4.375" style="3" customWidth="1"/>
    <col min="11600" max="11776" width="9" style="3"/>
    <col min="11777" max="11855" width="4.375" style="3" customWidth="1"/>
    <col min="11856" max="12032" width="9" style="3"/>
    <col min="12033" max="12111" width="4.375" style="3" customWidth="1"/>
    <col min="12112" max="12288" width="9" style="3"/>
    <col min="12289" max="12367" width="4.375" style="3" customWidth="1"/>
    <col min="12368" max="12544" width="9" style="3"/>
    <col min="12545" max="12623" width="4.375" style="3" customWidth="1"/>
    <col min="12624" max="12800" width="9" style="3"/>
    <col min="12801" max="12879" width="4.375" style="3" customWidth="1"/>
    <col min="12880" max="13056" width="9" style="3"/>
    <col min="13057" max="13135" width="4.375" style="3" customWidth="1"/>
    <col min="13136" max="13312" width="9" style="3"/>
    <col min="13313" max="13391" width="4.375" style="3" customWidth="1"/>
    <col min="13392" max="13568" width="9" style="3"/>
    <col min="13569" max="13647" width="4.375" style="3" customWidth="1"/>
    <col min="13648" max="13824" width="9" style="3"/>
    <col min="13825" max="13903" width="4.375" style="3" customWidth="1"/>
    <col min="13904" max="14080" width="9" style="3"/>
    <col min="14081" max="14159" width="4.375" style="3" customWidth="1"/>
    <col min="14160" max="14336" width="9" style="3"/>
    <col min="14337" max="14415" width="4.375" style="3" customWidth="1"/>
    <col min="14416" max="14592" width="9" style="3"/>
    <col min="14593" max="14671" width="4.375" style="3" customWidth="1"/>
    <col min="14672" max="14848" width="9" style="3"/>
    <col min="14849" max="14927" width="4.375" style="3" customWidth="1"/>
    <col min="14928" max="15104" width="9" style="3"/>
    <col min="15105" max="15183" width="4.375" style="3" customWidth="1"/>
    <col min="15184" max="15360" width="9" style="3"/>
    <col min="15361" max="15439" width="4.375" style="3" customWidth="1"/>
    <col min="15440" max="15616" width="9" style="3"/>
    <col min="15617" max="15695" width="4.375" style="3" customWidth="1"/>
    <col min="15696" max="15872" width="9" style="3"/>
    <col min="15873" max="15951" width="4.375" style="3" customWidth="1"/>
    <col min="15952" max="16128" width="9" style="3"/>
    <col min="16129" max="16207" width="4.375" style="3" customWidth="1"/>
    <col min="16208" max="16384" width="9" style="3"/>
  </cols>
  <sheetData>
    <row r="1" spans="1:52" ht="18.75" customHeight="1" x14ac:dyDescent="0.15">
      <c r="A1" s="131" t="s">
        <v>526</v>
      </c>
      <c r="B1" s="168"/>
      <c r="AU1" s="53"/>
      <c r="AV1" s="53"/>
      <c r="AW1" s="53"/>
      <c r="AX1" s="53"/>
      <c r="AY1" s="53"/>
      <c r="AZ1" s="53"/>
    </row>
    <row r="2" spans="1:52" ht="18.75" customHeight="1" thickBot="1" x14ac:dyDescent="0.2">
      <c r="A2" s="52" t="s">
        <v>527</v>
      </c>
      <c r="K2" s="53"/>
      <c r="L2" s="1142"/>
      <c r="M2" s="1142"/>
      <c r="N2" s="53"/>
      <c r="O2" s="53"/>
      <c r="P2" s="53"/>
      <c r="Q2" s="53"/>
      <c r="R2" s="1142"/>
      <c r="S2" s="1142"/>
      <c r="T2" s="53"/>
      <c r="AU2" s="53"/>
      <c r="AV2" s="53"/>
      <c r="AW2" s="53"/>
      <c r="AX2" s="53"/>
      <c r="AY2" s="53"/>
      <c r="AZ2" s="53"/>
    </row>
    <row r="3" spans="1:52" ht="18.75" customHeight="1" x14ac:dyDescent="0.15">
      <c r="A3" s="182"/>
      <c r="B3" s="183"/>
      <c r="C3" s="183"/>
      <c r="D3" s="183"/>
      <c r="E3" s="183"/>
      <c r="F3" s="183"/>
      <c r="G3" s="183"/>
      <c r="H3" s="183"/>
      <c r="I3" s="183"/>
      <c r="J3" s="184"/>
      <c r="K3" s="631" t="s">
        <v>106</v>
      </c>
      <c r="L3" s="631"/>
      <c r="M3" s="631" t="s">
        <v>107</v>
      </c>
      <c r="N3" s="631"/>
      <c r="O3" s="1143" t="s">
        <v>966</v>
      </c>
      <c r="P3" s="1144"/>
      <c r="Q3" s="1144"/>
      <c r="R3" s="1144"/>
      <c r="S3" s="1144"/>
      <c r="T3" s="1144"/>
      <c r="U3" s="1144"/>
      <c r="V3" s="1144"/>
      <c r="W3" s="1144"/>
      <c r="X3" s="1144"/>
      <c r="Y3" s="1144"/>
      <c r="Z3" s="1144"/>
      <c r="AA3" s="1144"/>
      <c r="AB3" s="1144"/>
      <c r="AC3" s="1144"/>
      <c r="AD3" s="1144"/>
      <c r="AE3" s="1144"/>
      <c r="AF3" s="1144"/>
      <c r="AG3" s="1036" t="s">
        <v>108</v>
      </c>
      <c r="AH3" s="1014"/>
      <c r="AI3" s="1146" t="s">
        <v>428</v>
      </c>
      <c r="AJ3" s="1146"/>
      <c r="AK3" s="1146"/>
      <c r="AL3" s="1146"/>
      <c r="AM3" s="1036" t="s">
        <v>307</v>
      </c>
      <c r="AN3" s="1014"/>
      <c r="AO3" s="631" t="s">
        <v>109</v>
      </c>
      <c r="AP3" s="631"/>
      <c r="AQ3" s="1036" t="s">
        <v>110</v>
      </c>
      <c r="AR3" s="1014"/>
      <c r="AS3" s="1036" t="s">
        <v>59</v>
      </c>
      <c r="AT3" s="1111"/>
      <c r="AU3" s="53"/>
      <c r="AV3" s="53"/>
      <c r="AW3" s="53"/>
      <c r="AX3" s="53"/>
      <c r="AY3" s="53"/>
      <c r="AZ3" s="53"/>
    </row>
    <row r="4" spans="1:52" ht="18.75" customHeight="1" x14ac:dyDescent="0.15">
      <c r="A4" s="135"/>
      <c r="B4" s="136"/>
      <c r="C4" s="136"/>
      <c r="D4" s="136"/>
      <c r="E4" s="136"/>
      <c r="F4" s="1134" t="s">
        <v>949</v>
      </c>
      <c r="G4" s="1134"/>
      <c r="H4" s="1134"/>
      <c r="I4" s="1134"/>
      <c r="J4" s="1196"/>
      <c r="K4" s="621"/>
      <c r="L4" s="621"/>
      <c r="M4" s="621"/>
      <c r="N4" s="621"/>
      <c r="O4" s="1019" t="s">
        <v>518</v>
      </c>
      <c r="P4" s="1016"/>
      <c r="Q4" s="1019" t="s">
        <v>519</v>
      </c>
      <c r="R4" s="1020"/>
      <c r="S4" s="1029" t="s">
        <v>517</v>
      </c>
      <c r="T4" s="1030"/>
      <c r="U4" s="1107"/>
      <c r="V4" s="1107"/>
      <c r="W4" s="1107"/>
      <c r="X4" s="1107"/>
      <c r="Y4" s="1107"/>
      <c r="Z4" s="1107"/>
      <c r="AA4" s="1107"/>
      <c r="AB4" s="1107"/>
      <c r="AC4" s="1145"/>
      <c r="AD4" s="1145"/>
      <c r="AE4" s="1035" t="s">
        <v>58</v>
      </c>
      <c r="AF4" s="1002"/>
      <c r="AG4" s="1015"/>
      <c r="AH4" s="1016"/>
      <c r="AI4" s="621" t="s">
        <v>957</v>
      </c>
      <c r="AJ4" s="621"/>
      <c r="AK4" s="625" t="s">
        <v>967</v>
      </c>
      <c r="AL4" s="625"/>
      <c r="AM4" s="1015"/>
      <c r="AN4" s="1016"/>
      <c r="AO4" s="621"/>
      <c r="AP4" s="621"/>
      <c r="AQ4" s="1015"/>
      <c r="AR4" s="1016"/>
      <c r="AS4" s="1015"/>
      <c r="AT4" s="1112"/>
      <c r="AU4" s="53"/>
      <c r="AV4" s="53"/>
      <c r="AW4" s="53"/>
      <c r="AX4" s="53"/>
    </row>
    <row r="5" spans="1:52" ht="18.75" customHeight="1" x14ac:dyDescent="0.15">
      <c r="A5" s="1133" t="s">
        <v>960</v>
      </c>
      <c r="B5" s="1134"/>
      <c r="C5" s="1134"/>
      <c r="D5" s="1134"/>
      <c r="E5" s="1134"/>
      <c r="F5" s="1134"/>
      <c r="G5" s="136"/>
      <c r="H5" s="136"/>
      <c r="I5" s="136"/>
      <c r="J5" s="137"/>
      <c r="K5" s="621"/>
      <c r="L5" s="621"/>
      <c r="M5" s="621"/>
      <c r="N5" s="621"/>
      <c r="O5" s="1015"/>
      <c r="P5" s="1016"/>
      <c r="Q5" s="1019"/>
      <c r="R5" s="1020"/>
      <c r="S5" s="1029"/>
      <c r="T5" s="1030"/>
      <c r="U5" s="1107"/>
      <c r="V5" s="1107"/>
      <c r="W5" s="1107"/>
      <c r="X5" s="1107"/>
      <c r="Y5" s="1107"/>
      <c r="Z5" s="1107"/>
      <c r="AA5" s="1107"/>
      <c r="AB5" s="1107"/>
      <c r="AC5" s="1145"/>
      <c r="AD5" s="1145"/>
      <c r="AE5" s="1015"/>
      <c r="AF5" s="1016"/>
      <c r="AG5" s="1015"/>
      <c r="AH5" s="1016"/>
      <c r="AI5" s="621"/>
      <c r="AJ5" s="621"/>
      <c r="AK5" s="625"/>
      <c r="AL5" s="625"/>
      <c r="AM5" s="1015"/>
      <c r="AN5" s="1016"/>
      <c r="AO5" s="621"/>
      <c r="AP5" s="621"/>
      <c r="AQ5" s="1015"/>
      <c r="AR5" s="1016"/>
      <c r="AS5" s="1015"/>
      <c r="AT5" s="1112"/>
      <c r="AU5" s="53"/>
      <c r="AV5" s="53"/>
      <c r="AW5" s="53"/>
      <c r="AX5" s="53"/>
    </row>
    <row r="6" spans="1:52" ht="18.75" customHeight="1" x14ac:dyDescent="0.15">
      <c r="A6" s="185"/>
      <c r="B6" s="186"/>
      <c r="C6" s="186"/>
      <c r="D6" s="186"/>
      <c r="E6" s="186"/>
      <c r="F6" s="186"/>
      <c r="G6" s="186"/>
      <c r="H6" s="186"/>
      <c r="I6" s="186"/>
      <c r="J6" s="187"/>
      <c r="K6" s="621"/>
      <c r="L6" s="621"/>
      <c r="M6" s="621"/>
      <c r="N6" s="621"/>
      <c r="O6" s="1017"/>
      <c r="P6" s="1005"/>
      <c r="Q6" s="1021"/>
      <c r="R6" s="1022"/>
      <c r="S6" s="1031"/>
      <c r="T6" s="725"/>
      <c r="U6" s="1107"/>
      <c r="V6" s="1107"/>
      <c r="W6" s="1107"/>
      <c r="X6" s="1107"/>
      <c r="Y6" s="1107"/>
      <c r="Z6" s="1107"/>
      <c r="AA6" s="1107"/>
      <c r="AB6" s="1107"/>
      <c r="AC6" s="1145"/>
      <c r="AD6" s="1145"/>
      <c r="AE6" s="1017"/>
      <c r="AF6" s="1005"/>
      <c r="AG6" s="1017"/>
      <c r="AH6" s="1005"/>
      <c r="AI6" s="621"/>
      <c r="AJ6" s="621"/>
      <c r="AK6" s="625"/>
      <c r="AL6" s="625"/>
      <c r="AM6" s="1015"/>
      <c r="AN6" s="1016"/>
      <c r="AO6" s="621"/>
      <c r="AP6" s="621"/>
      <c r="AQ6" s="1017"/>
      <c r="AR6" s="1005"/>
      <c r="AS6" s="1017"/>
      <c r="AT6" s="1113"/>
      <c r="AU6" s="53"/>
      <c r="AV6" s="53"/>
      <c r="AW6" s="53"/>
      <c r="AX6" s="53"/>
    </row>
    <row r="7" spans="1:52" ht="18.75" customHeight="1" x14ac:dyDescent="0.15">
      <c r="A7" s="676" t="str">
        <f>"R"&amp;表紙・鑑!S3-2&amp;"年度末職員数"</f>
        <v>R2年度末職員数</v>
      </c>
      <c r="B7" s="677"/>
      <c r="C7" s="677"/>
      <c r="D7" s="677"/>
      <c r="E7" s="677"/>
      <c r="F7" s="677"/>
      <c r="G7" s="677"/>
      <c r="H7" s="677"/>
      <c r="I7" s="677"/>
      <c r="J7" s="678"/>
      <c r="K7" s="1006"/>
      <c r="L7" s="1007"/>
      <c r="M7" s="1006"/>
      <c r="N7" s="1007"/>
      <c r="O7" s="1006"/>
      <c r="P7" s="1007"/>
      <c r="Q7" s="1006"/>
      <c r="R7" s="1007"/>
      <c r="S7" s="1006"/>
      <c r="T7" s="1007"/>
      <c r="U7" s="1006"/>
      <c r="V7" s="1007"/>
      <c r="W7" s="1006"/>
      <c r="X7" s="1007"/>
      <c r="Y7" s="1006"/>
      <c r="Z7" s="1007"/>
      <c r="AA7" s="1006"/>
      <c r="AB7" s="1007"/>
      <c r="AC7" s="1006"/>
      <c r="AD7" s="1007"/>
      <c r="AE7" s="1105" t="str">
        <f>IF(SUM(O7:AD8) = 0, "", SUM(O7:AD8))</f>
        <v/>
      </c>
      <c r="AF7" s="678"/>
      <c r="AG7" s="1006"/>
      <c r="AH7" s="1007"/>
      <c r="AI7" s="1006"/>
      <c r="AJ7" s="1007"/>
      <c r="AK7" s="1006"/>
      <c r="AL7" s="1007"/>
      <c r="AM7" s="1006"/>
      <c r="AN7" s="1007"/>
      <c r="AO7" s="1006"/>
      <c r="AP7" s="1007"/>
      <c r="AQ7" s="1006"/>
      <c r="AR7" s="1007"/>
      <c r="AS7" s="1105" t="str">
        <f>IF(SUM(AE7,AG7,AI7,AO7,AQ7,K7,M7) = 0,"",SUM(AE7,AG7,AI7,AO7,AQ7,K7,M7))</f>
        <v/>
      </c>
      <c r="AT7" s="1101"/>
      <c r="AU7" s="53"/>
      <c r="AV7" s="53"/>
      <c r="AW7" s="53"/>
      <c r="AX7" s="53"/>
    </row>
    <row r="8" spans="1:52" ht="18.75" customHeight="1" x14ac:dyDescent="0.15">
      <c r="A8" s="709"/>
      <c r="B8" s="628"/>
      <c r="C8" s="628"/>
      <c r="D8" s="628"/>
      <c r="E8" s="628"/>
      <c r="F8" s="628"/>
      <c r="G8" s="628"/>
      <c r="H8" s="628"/>
      <c r="I8" s="628"/>
      <c r="J8" s="651"/>
      <c r="K8" s="647"/>
      <c r="L8" s="1008"/>
      <c r="M8" s="647"/>
      <c r="N8" s="1008"/>
      <c r="O8" s="647"/>
      <c r="P8" s="1008"/>
      <c r="Q8" s="647"/>
      <c r="R8" s="1008"/>
      <c r="S8" s="647"/>
      <c r="T8" s="1008"/>
      <c r="U8" s="647"/>
      <c r="V8" s="1008"/>
      <c r="W8" s="647"/>
      <c r="X8" s="1008"/>
      <c r="Y8" s="647"/>
      <c r="Z8" s="1008"/>
      <c r="AA8" s="647"/>
      <c r="AB8" s="1008"/>
      <c r="AC8" s="647"/>
      <c r="AD8" s="1008"/>
      <c r="AE8" s="650"/>
      <c r="AF8" s="651"/>
      <c r="AG8" s="647"/>
      <c r="AH8" s="1008"/>
      <c r="AI8" s="647"/>
      <c r="AJ8" s="1008"/>
      <c r="AK8" s="647"/>
      <c r="AL8" s="1008"/>
      <c r="AM8" s="647"/>
      <c r="AN8" s="1008"/>
      <c r="AO8" s="647"/>
      <c r="AP8" s="1008"/>
      <c r="AQ8" s="647"/>
      <c r="AR8" s="1008"/>
      <c r="AS8" s="650"/>
      <c r="AT8" s="637"/>
      <c r="AU8" s="53"/>
      <c r="AV8" s="53"/>
      <c r="AW8" s="53"/>
      <c r="AX8" s="53"/>
    </row>
    <row r="9" spans="1:52" ht="18.75" customHeight="1" x14ac:dyDescent="0.15">
      <c r="A9" s="1147" t="str">
        <f>"R"&amp;表紙・鑑!S3-1</f>
        <v>R3</v>
      </c>
      <c r="B9" s="1149" t="s">
        <v>68</v>
      </c>
      <c r="C9" s="1150"/>
      <c r="D9" s="1105" t="s">
        <v>222</v>
      </c>
      <c r="E9" s="677"/>
      <c r="F9" s="677"/>
      <c r="G9" s="677"/>
      <c r="H9" s="677"/>
      <c r="I9" s="677"/>
      <c r="J9" s="678"/>
      <c r="K9" s="1006"/>
      <c r="L9" s="1007"/>
      <c r="M9" s="1006"/>
      <c r="N9" s="1007"/>
      <c r="O9" s="1006"/>
      <c r="P9" s="1007"/>
      <c r="Q9" s="1006"/>
      <c r="R9" s="1007"/>
      <c r="S9" s="1006"/>
      <c r="T9" s="1007"/>
      <c r="U9" s="1006"/>
      <c r="V9" s="1007"/>
      <c r="W9" s="1006"/>
      <c r="X9" s="1007"/>
      <c r="Y9" s="1006"/>
      <c r="Z9" s="1007"/>
      <c r="AA9" s="1006"/>
      <c r="AB9" s="1007"/>
      <c r="AC9" s="1006"/>
      <c r="AD9" s="1007"/>
      <c r="AE9" s="1105" t="str">
        <f>IF(SUM(O9:AD10) = 0, "", SUM(O9:AD10))</f>
        <v/>
      </c>
      <c r="AF9" s="678"/>
      <c r="AG9" s="1006"/>
      <c r="AH9" s="1007"/>
      <c r="AI9" s="1006"/>
      <c r="AJ9" s="1007"/>
      <c r="AK9" s="1006"/>
      <c r="AL9" s="1007"/>
      <c r="AM9" s="1006"/>
      <c r="AN9" s="1007"/>
      <c r="AO9" s="1006"/>
      <c r="AP9" s="1007"/>
      <c r="AQ9" s="1006"/>
      <c r="AR9" s="1007"/>
      <c r="AS9" s="1105" t="str">
        <f>IF(SUM(AE9,AG9,AI9,AO9,AQ9,K9,M9) = 0,"",SUM(AE9,AG9,AI9,AO9,AQ9,K9,M9))</f>
        <v/>
      </c>
      <c r="AT9" s="1101"/>
      <c r="AU9" s="53"/>
      <c r="AV9" s="53"/>
      <c r="AW9" s="53"/>
      <c r="AX9" s="53"/>
    </row>
    <row r="10" spans="1:52" ht="18.75" customHeight="1" x14ac:dyDescent="0.15">
      <c r="A10" s="1148"/>
      <c r="B10" s="1151"/>
      <c r="C10" s="1152"/>
      <c r="D10" s="650"/>
      <c r="E10" s="628"/>
      <c r="F10" s="628"/>
      <c r="G10" s="628"/>
      <c r="H10" s="628"/>
      <c r="I10" s="628"/>
      <c r="J10" s="651"/>
      <c r="K10" s="647"/>
      <c r="L10" s="1008"/>
      <c r="M10" s="647"/>
      <c r="N10" s="1008"/>
      <c r="O10" s="647"/>
      <c r="P10" s="1008"/>
      <c r="Q10" s="647"/>
      <c r="R10" s="1008"/>
      <c r="S10" s="647"/>
      <c r="T10" s="1008"/>
      <c r="U10" s="647"/>
      <c r="V10" s="1008"/>
      <c r="W10" s="647"/>
      <c r="X10" s="1008"/>
      <c r="Y10" s="647"/>
      <c r="Z10" s="1008"/>
      <c r="AA10" s="647"/>
      <c r="AB10" s="1008"/>
      <c r="AC10" s="647"/>
      <c r="AD10" s="1008"/>
      <c r="AE10" s="650"/>
      <c r="AF10" s="651"/>
      <c r="AG10" s="647"/>
      <c r="AH10" s="1008"/>
      <c r="AI10" s="647"/>
      <c r="AJ10" s="1008"/>
      <c r="AK10" s="647"/>
      <c r="AL10" s="1008"/>
      <c r="AM10" s="647"/>
      <c r="AN10" s="1008"/>
      <c r="AO10" s="647"/>
      <c r="AP10" s="1008"/>
      <c r="AQ10" s="647"/>
      <c r="AR10" s="1008"/>
      <c r="AS10" s="650"/>
      <c r="AT10" s="637"/>
      <c r="AU10" s="53"/>
      <c r="AV10" s="53"/>
      <c r="AW10" s="53"/>
      <c r="AX10" s="53"/>
    </row>
    <row r="11" spans="1:52" ht="18.75" customHeight="1" x14ac:dyDescent="0.15">
      <c r="A11" s="1148" t="s">
        <v>111</v>
      </c>
      <c r="B11" s="1151"/>
      <c r="C11" s="1152"/>
      <c r="D11" s="1105" t="s">
        <v>223</v>
      </c>
      <c r="E11" s="677"/>
      <c r="F11" s="677"/>
      <c r="G11" s="677"/>
      <c r="H11" s="677"/>
      <c r="I11" s="677"/>
      <c r="J11" s="678"/>
      <c r="K11" s="1006"/>
      <c r="L11" s="1007"/>
      <c r="M11" s="1006"/>
      <c r="N11" s="1007"/>
      <c r="O11" s="1006"/>
      <c r="P11" s="1007"/>
      <c r="Q11" s="1006"/>
      <c r="R11" s="1007"/>
      <c r="S11" s="1006"/>
      <c r="T11" s="1007"/>
      <c r="U11" s="1006"/>
      <c r="V11" s="1007"/>
      <c r="W11" s="1006"/>
      <c r="X11" s="1007"/>
      <c r="Y11" s="1006"/>
      <c r="Z11" s="1007"/>
      <c r="AA11" s="1006"/>
      <c r="AB11" s="1007"/>
      <c r="AC11" s="1006"/>
      <c r="AD11" s="1007"/>
      <c r="AE11" s="1105" t="str">
        <f>IF(SUM(O11:AD12) = 0, "", SUM(O11:AD12))</f>
        <v/>
      </c>
      <c r="AF11" s="678"/>
      <c r="AG11" s="1006"/>
      <c r="AH11" s="1007"/>
      <c r="AI11" s="1006"/>
      <c r="AJ11" s="1007"/>
      <c r="AK11" s="1006"/>
      <c r="AL11" s="1007"/>
      <c r="AM11" s="1006"/>
      <c r="AN11" s="1007"/>
      <c r="AO11" s="1006"/>
      <c r="AP11" s="1007"/>
      <c r="AQ11" s="1006"/>
      <c r="AR11" s="1007"/>
      <c r="AS11" s="1105" t="str">
        <f>IF(SUM(AE11,AG11,AI11,AO11,AQ11,K11,M11) = 0,"",SUM(AE11,AG11,AI11,AO11,AQ11,K11,M11))</f>
        <v/>
      </c>
      <c r="AT11" s="1101"/>
      <c r="AU11" s="53"/>
      <c r="AV11" s="53"/>
      <c r="AW11" s="53"/>
      <c r="AX11" s="53"/>
    </row>
    <row r="12" spans="1:52" ht="18.75" customHeight="1" x14ac:dyDescent="0.15">
      <c r="A12" s="1148"/>
      <c r="B12" s="1153"/>
      <c r="C12" s="1154"/>
      <c r="D12" s="650"/>
      <c r="E12" s="628"/>
      <c r="F12" s="628"/>
      <c r="G12" s="628"/>
      <c r="H12" s="628"/>
      <c r="I12" s="628"/>
      <c r="J12" s="651"/>
      <c r="K12" s="647"/>
      <c r="L12" s="1008"/>
      <c r="M12" s="647"/>
      <c r="N12" s="1008"/>
      <c r="O12" s="647"/>
      <c r="P12" s="1008"/>
      <c r="Q12" s="647"/>
      <c r="R12" s="1008"/>
      <c r="S12" s="647"/>
      <c r="T12" s="1008"/>
      <c r="U12" s="647"/>
      <c r="V12" s="1008"/>
      <c r="W12" s="647"/>
      <c r="X12" s="1008"/>
      <c r="Y12" s="647"/>
      <c r="Z12" s="1008"/>
      <c r="AA12" s="647"/>
      <c r="AB12" s="1008"/>
      <c r="AC12" s="647"/>
      <c r="AD12" s="1008"/>
      <c r="AE12" s="650"/>
      <c r="AF12" s="651"/>
      <c r="AG12" s="647"/>
      <c r="AH12" s="1008"/>
      <c r="AI12" s="647"/>
      <c r="AJ12" s="1008"/>
      <c r="AK12" s="647"/>
      <c r="AL12" s="1008"/>
      <c r="AM12" s="647"/>
      <c r="AN12" s="1008"/>
      <c r="AO12" s="647"/>
      <c r="AP12" s="1008"/>
      <c r="AQ12" s="647"/>
      <c r="AR12" s="1008"/>
      <c r="AS12" s="650"/>
      <c r="AT12" s="637"/>
      <c r="AU12" s="53"/>
      <c r="AV12" s="53"/>
      <c r="AW12" s="53"/>
      <c r="AX12" s="53"/>
    </row>
    <row r="13" spans="1:52" ht="18.75" customHeight="1" x14ac:dyDescent="0.15">
      <c r="A13" s="1148" t="s">
        <v>112</v>
      </c>
      <c r="B13" s="1105" t="str">
        <f>"R"&amp;表紙・鑑!S3-1&amp;"年度末職員数"</f>
        <v>R3年度末職員数</v>
      </c>
      <c r="C13" s="677"/>
      <c r="D13" s="677"/>
      <c r="E13" s="677"/>
      <c r="F13" s="677"/>
      <c r="G13" s="677"/>
      <c r="H13" s="677"/>
      <c r="I13" s="677"/>
      <c r="J13" s="678"/>
      <c r="K13" s="1105" t="str">
        <f>IF(AND(K7=0,K9=0,K11=0),"",K7+K9-K11)</f>
        <v/>
      </c>
      <c r="L13" s="678"/>
      <c r="M13" s="1105" t="str">
        <f>IF(AND(M7=0,M9=0,M11=0),"",M7+M9-M11)</f>
        <v/>
      </c>
      <c r="N13" s="678"/>
      <c r="O13" s="1105" t="str">
        <f>IF(AND(O7=0,O9=0,O11=0),"",O7+O9-O11)</f>
        <v/>
      </c>
      <c r="P13" s="678"/>
      <c r="Q13" s="1105" t="str">
        <f>IF(AND(Q7=0,Q9=0,Q11=0),"",Q7+Q9-Q11)</f>
        <v/>
      </c>
      <c r="R13" s="678"/>
      <c r="S13" s="1105" t="str">
        <f>IF(AND(S7=0,S9=0,S11=0),"",S7+S9-S11)</f>
        <v/>
      </c>
      <c r="T13" s="678"/>
      <c r="U13" s="1105" t="str">
        <f>IF(AND(U7=0,U9=0,U11=0),"",U7+U9-U11)</f>
        <v/>
      </c>
      <c r="V13" s="678"/>
      <c r="W13" s="1105" t="str">
        <f>IF(AND(W7=0,W9=0,W11=0),"",W7+W9-W11)</f>
        <v/>
      </c>
      <c r="X13" s="678"/>
      <c r="Y13" s="1105" t="str">
        <f>IF(AND(Y7=0,Y9=0,Y11=0),"",Y7+Y9-Y11)</f>
        <v/>
      </c>
      <c r="Z13" s="678"/>
      <c r="AA13" s="1105" t="str">
        <f>IF(AND(AA7=0,AA9=0,AA11=0),"",AA7+AA9-AA11)</f>
        <v/>
      </c>
      <c r="AB13" s="678"/>
      <c r="AC13" s="1105" t="str">
        <f>IF(AND(AC7=0,AC9=0,AC11=0),"",AC7+AC9-AC11)</f>
        <v/>
      </c>
      <c r="AD13" s="678"/>
      <c r="AE13" s="1105" t="str">
        <f>IF(SUM(O13:AD14) = 0, "", SUM(O13:AD14))</f>
        <v/>
      </c>
      <c r="AF13" s="678"/>
      <c r="AG13" s="1105" t="str">
        <f>IF(AND(AG7=0,AG9=0,AG11=0),"",AG7+AG9-AG11)</f>
        <v/>
      </c>
      <c r="AH13" s="678"/>
      <c r="AI13" s="1105" t="str">
        <f>IF(AND(AI7=0,AI9=0,AI11=0),"",AI7+AI9-AI11)</f>
        <v/>
      </c>
      <c r="AJ13" s="678"/>
      <c r="AK13" s="1105" t="str">
        <f>IF(AND(AK7=0,AK9=0,AK11=0),"",AK7+AK9-AK11)</f>
        <v/>
      </c>
      <c r="AL13" s="678"/>
      <c r="AM13" s="1105" t="str">
        <f>IF(AND(AM7=0,AM9=0,AM11=0),"",AM7+AM9-AM11)</f>
        <v/>
      </c>
      <c r="AN13" s="678"/>
      <c r="AO13" s="1105" t="str">
        <f>IF(AND(AO7=0,AO9=0,AO11=0),"",AO7+AO9-AO11)</f>
        <v/>
      </c>
      <c r="AP13" s="678"/>
      <c r="AQ13" s="1105" t="str">
        <f t="shared" ref="AQ13" si="0">IF(AND(AQ7=0,AQ9=0,AQ11=0),"",AQ7+AQ9-AQ11)</f>
        <v/>
      </c>
      <c r="AR13" s="678"/>
      <c r="AS13" s="1105" t="str">
        <f t="shared" ref="AS13" si="1">IF(SUM(AE13,AG13,AI13,AO13,AQ13,K13,M13) = 0,"",SUM(AE13,AG13,AI13,AO13,AQ13,K13,M13))</f>
        <v/>
      </c>
      <c r="AT13" s="1101"/>
      <c r="AU13" s="53"/>
      <c r="AV13" s="53"/>
      <c r="AW13" s="53"/>
      <c r="AX13" s="53"/>
    </row>
    <row r="14" spans="1:52" ht="18.75" customHeight="1" x14ac:dyDescent="0.15">
      <c r="A14" s="1155"/>
      <c r="B14" s="650"/>
      <c r="C14" s="628"/>
      <c r="D14" s="628"/>
      <c r="E14" s="628"/>
      <c r="F14" s="628"/>
      <c r="G14" s="628"/>
      <c r="H14" s="628"/>
      <c r="I14" s="628"/>
      <c r="J14" s="651"/>
      <c r="K14" s="650"/>
      <c r="L14" s="651"/>
      <c r="M14" s="650"/>
      <c r="N14" s="651"/>
      <c r="O14" s="650"/>
      <c r="P14" s="651"/>
      <c r="Q14" s="650"/>
      <c r="R14" s="651"/>
      <c r="S14" s="650"/>
      <c r="T14" s="651"/>
      <c r="U14" s="650"/>
      <c r="V14" s="651"/>
      <c r="W14" s="650"/>
      <c r="X14" s="651"/>
      <c r="Y14" s="650"/>
      <c r="Z14" s="651"/>
      <c r="AA14" s="650"/>
      <c r="AB14" s="651"/>
      <c r="AC14" s="650"/>
      <c r="AD14" s="651"/>
      <c r="AE14" s="650"/>
      <c r="AF14" s="651"/>
      <c r="AG14" s="650"/>
      <c r="AH14" s="651"/>
      <c r="AI14" s="650"/>
      <c r="AJ14" s="651"/>
      <c r="AK14" s="650"/>
      <c r="AL14" s="651"/>
      <c r="AM14" s="650"/>
      <c r="AN14" s="651"/>
      <c r="AO14" s="650"/>
      <c r="AP14" s="651"/>
      <c r="AQ14" s="650"/>
      <c r="AR14" s="651"/>
      <c r="AS14" s="650"/>
      <c r="AT14" s="637"/>
      <c r="AU14" s="53"/>
      <c r="AV14" s="53"/>
      <c r="AW14" s="53"/>
      <c r="AX14" s="53"/>
    </row>
    <row r="15" spans="1:52" ht="18.75" customHeight="1" x14ac:dyDescent="0.15">
      <c r="A15" s="1147" t="str">
        <f>"R"&amp;表紙・鑑!S3</f>
        <v>R4</v>
      </c>
      <c r="B15" s="1149" t="s">
        <v>68</v>
      </c>
      <c r="C15" s="1150"/>
      <c r="D15" s="677" t="s">
        <v>222</v>
      </c>
      <c r="E15" s="677"/>
      <c r="F15" s="677"/>
      <c r="G15" s="677"/>
      <c r="H15" s="677"/>
      <c r="I15" s="677"/>
      <c r="J15" s="678"/>
      <c r="K15" s="1006"/>
      <c r="L15" s="1007"/>
      <c r="M15" s="1006"/>
      <c r="N15" s="1007"/>
      <c r="O15" s="1006"/>
      <c r="P15" s="1007"/>
      <c r="Q15" s="1006"/>
      <c r="R15" s="1007"/>
      <c r="S15" s="1006"/>
      <c r="T15" s="1007"/>
      <c r="U15" s="1006"/>
      <c r="V15" s="1007"/>
      <c r="W15" s="1006"/>
      <c r="X15" s="1007"/>
      <c r="Y15" s="1006"/>
      <c r="Z15" s="1007"/>
      <c r="AA15" s="1006"/>
      <c r="AB15" s="1007"/>
      <c r="AC15" s="1006"/>
      <c r="AD15" s="1007"/>
      <c r="AE15" s="1105" t="str">
        <f>IF(SUM(O15:AD16) = 0, "", SUM(O15:AD16))</f>
        <v/>
      </c>
      <c r="AF15" s="678"/>
      <c r="AG15" s="1006"/>
      <c r="AH15" s="1007"/>
      <c r="AI15" s="1006"/>
      <c r="AJ15" s="1007"/>
      <c r="AK15" s="1006"/>
      <c r="AL15" s="1007"/>
      <c r="AM15" s="1006"/>
      <c r="AN15" s="1007"/>
      <c r="AO15" s="1006"/>
      <c r="AP15" s="1007"/>
      <c r="AQ15" s="1006"/>
      <c r="AR15" s="1007"/>
      <c r="AS15" s="1105" t="str">
        <f t="shared" ref="AS15" si="2">IF(SUM(AE15,AG15,AI15,AO15,AQ15,K15,M15) = 0,"",SUM(AE15,AG15,AI15,AO15,AQ15,K15,M15))</f>
        <v/>
      </c>
      <c r="AT15" s="1101"/>
      <c r="AU15" s="53"/>
      <c r="AV15" s="53"/>
      <c r="AW15" s="53"/>
      <c r="AX15" s="53"/>
    </row>
    <row r="16" spans="1:52" ht="18.75" customHeight="1" x14ac:dyDescent="0.15">
      <c r="A16" s="1148"/>
      <c r="B16" s="1151"/>
      <c r="C16" s="1152"/>
      <c r="D16" s="628"/>
      <c r="E16" s="628"/>
      <c r="F16" s="628"/>
      <c r="G16" s="628"/>
      <c r="H16" s="628"/>
      <c r="I16" s="628"/>
      <c r="J16" s="651"/>
      <c r="K16" s="647"/>
      <c r="L16" s="1008"/>
      <c r="M16" s="647"/>
      <c r="N16" s="1008"/>
      <c r="O16" s="647"/>
      <c r="P16" s="1008"/>
      <c r="Q16" s="647"/>
      <c r="R16" s="1008"/>
      <c r="S16" s="647"/>
      <c r="T16" s="1008"/>
      <c r="U16" s="647"/>
      <c r="V16" s="1008"/>
      <c r="W16" s="647"/>
      <c r="X16" s="1008"/>
      <c r="Y16" s="647"/>
      <c r="Z16" s="1008"/>
      <c r="AA16" s="647"/>
      <c r="AB16" s="1008"/>
      <c r="AC16" s="647"/>
      <c r="AD16" s="1008"/>
      <c r="AE16" s="650"/>
      <c r="AF16" s="651"/>
      <c r="AG16" s="647"/>
      <c r="AH16" s="1008"/>
      <c r="AI16" s="647"/>
      <c r="AJ16" s="1008"/>
      <c r="AK16" s="647"/>
      <c r="AL16" s="1008"/>
      <c r="AM16" s="647"/>
      <c r="AN16" s="1008"/>
      <c r="AO16" s="647"/>
      <c r="AP16" s="1008"/>
      <c r="AQ16" s="647"/>
      <c r="AR16" s="1008"/>
      <c r="AS16" s="650"/>
      <c r="AT16" s="637"/>
      <c r="AU16" s="53"/>
      <c r="AV16" s="53"/>
      <c r="AW16" s="53"/>
      <c r="AX16" s="53"/>
    </row>
    <row r="17" spans="1:79" ht="18.75" customHeight="1" x14ac:dyDescent="0.15">
      <c r="A17" s="1148" t="s">
        <v>111</v>
      </c>
      <c r="B17" s="1151"/>
      <c r="C17" s="1152"/>
      <c r="D17" s="677" t="s">
        <v>223</v>
      </c>
      <c r="E17" s="677"/>
      <c r="F17" s="677"/>
      <c r="G17" s="677"/>
      <c r="H17" s="677"/>
      <c r="I17" s="677"/>
      <c r="J17" s="678"/>
      <c r="K17" s="1006"/>
      <c r="L17" s="1007"/>
      <c r="M17" s="1006"/>
      <c r="N17" s="1007"/>
      <c r="O17" s="1006"/>
      <c r="P17" s="1007"/>
      <c r="Q17" s="1006"/>
      <c r="R17" s="1007"/>
      <c r="S17" s="1006"/>
      <c r="T17" s="1007"/>
      <c r="U17" s="1006"/>
      <c r="V17" s="1007"/>
      <c r="W17" s="1006"/>
      <c r="X17" s="1007"/>
      <c r="Y17" s="1006"/>
      <c r="Z17" s="1007"/>
      <c r="AA17" s="1006"/>
      <c r="AB17" s="1007"/>
      <c r="AC17" s="1006"/>
      <c r="AD17" s="1007"/>
      <c r="AE17" s="1105" t="str">
        <f>IF(SUM(O17:AD18) = 0, "", SUM(O17:AD18))</f>
        <v/>
      </c>
      <c r="AF17" s="678"/>
      <c r="AG17" s="1006"/>
      <c r="AH17" s="1007"/>
      <c r="AI17" s="1006"/>
      <c r="AJ17" s="1007"/>
      <c r="AK17" s="1006"/>
      <c r="AL17" s="1007"/>
      <c r="AM17" s="1006"/>
      <c r="AN17" s="1007"/>
      <c r="AO17" s="1006"/>
      <c r="AP17" s="1007"/>
      <c r="AQ17" s="1006"/>
      <c r="AR17" s="1007"/>
      <c r="AS17" s="1105" t="str">
        <f t="shared" ref="AS17" si="3">IF(SUM(AE17,AG17,AI17,AO17,AQ17,K17,M17) = 0,"",SUM(AE17,AG17,AI17,AO17,AQ17,K17,M17))</f>
        <v/>
      </c>
      <c r="AT17" s="1101"/>
      <c r="AU17" s="53"/>
      <c r="AV17" s="53"/>
      <c r="AW17" s="53"/>
      <c r="AX17" s="53"/>
    </row>
    <row r="18" spans="1:79" ht="18.75" customHeight="1" x14ac:dyDescent="0.15">
      <c r="A18" s="1148"/>
      <c r="B18" s="1153"/>
      <c r="C18" s="1154"/>
      <c r="D18" s="628"/>
      <c r="E18" s="628"/>
      <c r="F18" s="628"/>
      <c r="G18" s="628"/>
      <c r="H18" s="628"/>
      <c r="I18" s="628"/>
      <c r="J18" s="651"/>
      <c r="K18" s="647"/>
      <c r="L18" s="1008"/>
      <c r="M18" s="647"/>
      <c r="N18" s="1008"/>
      <c r="O18" s="647"/>
      <c r="P18" s="1008"/>
      <c r="Q18" s="647"/>
      <c r="R18" s="1008"/>
      <c r="S18" s="647"/>
      <c r="T18" s="1008"/>
      <c r="U18" s="647"/>
      <c r="V18" s="1008"/>
      <c r="W18" s="647"/>
      <c r="X18" s="1008"/>
      <c r="Y18" s="647"/>
      <c r="Z18" s="1008"/>
      <c r="AA18" s="647"/>
      <c r="AB18" s="1008"/>
      <c r="AC18" s="647"/>
      <c r="AD18" s="1008"/>
      <c r="AE18" s="650"/>
      <c r="AF18" s="651"/>
      <c r="AG18" s="647"/>
      <c r="AH18" s="1008"/>
      <c r="AI18" s="647"/>
      <c r="AJ18" s="1008"/>
      <c r="AK18" s="647"/>
      <c r="AL18" s="1008"/>
      <c r="AM18" s="647"/>
      <c r="AN18" s="1008"/>
      <c r="AO18" s="647"/>
      <c r="AP18" s="1008"/>
      <c r="AQ18" s="647"/>
      <c r="AR18" s="1008"/>
      <c r="AS18" s="650"/>
      <c r="AT18" s="637"/>
      <c r="AU18" s="53"/>
      <c r="AV18" s="53"/>
      <c r="AW18" s="53"/>
      <c r="AX18" s="53"/>
    </row>
    <row r="19" spans="1:79" ht="18.75" customHeight="1" x14ac:dyDescent="0.15">
      <c r="A19" s="1148" t="s">
        <v>112</v>
      </c>
      <c r="B19" s="136"/>
      <c r="C19" s="733"/>
      <c r="D19" s="726"/>
      <c r="E19" s="1103" t="s">
        <v>170</v>
      </c>
      <c r="F19" s="1159"/>
      <c r="G19" s="1159"/>
      <c r="H19" s="1160" t="s">
        <v>224</v>
      </c>
      <c r="I19" s="1160"/>
      <c r="J19" s="1160"/>
      <c r="K19" s="1032" t="str">
        <f>IF(ISERROR(K13+K15-K17),IF(K13="",IF(AND(K15=0,K17=0),"",K15-K17),K13),K13+K15-K17)</f>
        <v/>
      </c>
      <c r="L19" s="1032"/>
      <c r="M19" s="1032" t="str">
        <f>IF(ISERROR(M13+M15-M17),IF(M13="",IF(AND(M15=0,M17=0),"",M15-M17),M13),M13+M15-M17)</f>
        <v/>
      </c>
      <c r="N19" s="1032"/>
      <c r="O19" s="1032" t="str">
        <f>IF(ISERROR(O13+O15-O17),IF(O13="",IF(AND(O15=0,O17=0),"",O15-O17),O13),O13+O15-O17)</f>
        <v/>
      </c>
      <c r="P19" s="1032"/>
      <c r="Q19" s="1032" t="str">
        <f>IF(ISERROR(Q13+Q15-Q17),IF(Q13="",IF(AND(Q15=0,Q17=0),"",Q15-Q17),Q13),Q13+Q15-Q17)</f>
        <v/>
      </c>
      <c r="R19" s="1032"/>
      <c r="S19" s="1032" t="str">
        <f>IF(ISERROR(S13+S15-S17),IF(S13="",IF(AND(S15=0,S17=0),"",S15-S17),S13),S13+S15-S17)</f>
        <v/>
      </c>
      <c r="T19" s="1032"/>
      <c r="U19" s="1032" t="str">
        <f>IF(ISERROR(U13+U15-U17),IF(U13="",IF(AND(U15=0,U17=0),"",U15-U17),U13),U13+U15-U17)</f>
        <v/>
      </c>
      <c r="V19" s="1032"/>
      <c r="W19" s="1032" t="str">
        <f>IF(ISERROR(W13+W15-W17),IF(W13="",IF(AND(W15=0,W17=0),"",W15-W17),W13),W13+W15-W17)</f>
        <v/>
      </c>
      <c r="X19" s="1032"/>
      <c r="Y19" s="1032" t="str">
        <f>IF(ISERROR(Y13+Y15-Y17),IF(Y13="",IF(AND(Y15=0,Y17=0),"",Y15-Y17),Y13),Y13+Y15-Y17)</f>
        <v/>
      </c>
      <c r="Z19" s="1032"/>
      <c r="AA19" s="1032" t="str">
        <f>IF(ISERROR(AA13+AA15-AA17),IF(AA13="",IF(AND(AA15=0,AA17=0),"",AA15-AA17),AA13),AA13+AA15-AA17)</f>
        <v/>
      </c>
      <c r="AB19" s="1032"/>
      <c r="AC19" s="1032" t="str">
        <f>IF(ISERROR(AC13+AC15-AC17),IF(AC13="",IF(AND(AC15=0,AC17=0),"",AC15-AC17),AC13),AC13+AC15-AC17)</f>
        <v/>
      </c>
      <c r="AD19" s="1032"/>
      <c r="AE19" s="1105" t="str">
        <f>IF(SUM(O19:AD20) = 0, "", SUM(O19:AD20))</f>
        <v/>
      </c>
      <c r="AF19" s="678"/>
      <c r="AG19" s="1032" t="str">
        <f>IF(ISERROR(AG13+AG15-AG17),IF(AG13="",IF(AND(AG15=0,AG17=0),"",AG15-AG17),AG13),AG13+AG15-AG17)</f>
        <v/>
      </c>
      <c r="AH19" s="1032"/>
      <c r="AI19" s="1032" t="str">
        <f>IF(ISERROR(AI13+AI15-AI17),IF(AI13="",IF(AND(AI15=0,AI17=0),"",AI15-AI17),AI13),AI13+AI15-AI17)</f>
        <v/>
      </c>
      <c r="AJ19" s="1032"/>
      <c r="AK19" s="1032" t="str">
        <f>IF(ISERROR(AK13+AK15-AK17),IF(AK13="",IF(AND(AK15=0,AK17=0),"",AK15-AK17),AK13),AK13+AK15-AK17)</f>
        <v/>
      </c>
      <c r="AL19" s="1032"/>
      <c r="AM19" s="1032" t="str">
        <f>IF(ISERROR(AM13+AM15-AM17),IF(AM13="",IF(AND(AM15=0,AM17=0),"",AM15-AM17),AM13),AM13+AM15-AM17)</f>
        <v/>
      </c>
      <c r="AN19" s="1032"/>
      <c r="AO19" s="1032" t="str">
        <f>IF(ISERROR(AO13+AO15-AO17),IF(AO13="",IF(AND(AO15=0,AO17=0),"",AO15-AO17),AO13),AO13+AO15-AO17)</f>
        <v/>
      </c>
      <c r="AP19" s="1032"/>
      <c r="AQ19" s="1032" t="str">
        <f>IF(ISERROR(AQ13+AQ15-AQ17),IF(AQ13="",IF(AND(AQ15=0,AQ17=0),"",AQ15-AQ17),AQ13),AQ13+AQ15-AQ17)</f>
        <v/>
      </c>
      <c r="AR19" s="1032"/>
      <c r="AS19" s="1105" t="str">
        <f>IF(SUM(AE19,AG19,AI19,AO19,AQ19,K19,M19) = 0,"",SUM(AE19,AG19,AI19,AO19,AQ19,K19,M19))</f>
        <v/>
      </c>
      <c r="AT19" s="1101"/>
      <c r="AU19" s="53"/>
      <c r="AV19" s="53"/>
      <c r="AW19" s="53"/>
      <c r="AX19" s="53"/>
    </row>
    <row r="20" spans="1:79" ht="18.75" customHeight="1" thickBot="1" x14ac:dyDescent="0.2">
      <c r="A20" s="1157"/>
      <c r="B20" s="170"/>
      <c r="C20" s="734"/>
      <c r="D20" s="734"/>
      <c r="E20" s="1158"/>
      <c r="F20" s="671"/>
      <c r="G20" s="671"/>
      <c r="H20" s="1161"/>
      <c r="I20" s="1161"/>
      <c r="J20" s="1161"/>
      <c r="K20" s="1156"/>
      <c r="L20" s="1156"/>
      <c r="M20" s="1156"/>
      <c r="N20" s="1156"/>
      <c r="O20" s="1156"/>
      <c r="P20" s="1156"/>
      <c r="Q20" s="1156"/>
      <c r="R20" s="1156"/>
      <c r="S20" s="1156"/>
      <c r="T20" s="1156"/>
      <c r="U20" s="1156"/>
      <c r="V20" s="1156"/>
      <c r="W20" s="1156"/>
      <c r="X20" s="1156"/>
      <c r="Y20" s="1156"/>
      <c r="Z20" s="1156"/>
      <c r="AA20" s="1156"/>
      <c r="AB20" s="1156"/>
      <c r="AC20" s="1156"/>
      <c r="AD20" s="1156"/>
      <c r="AE20" s="1194"/>
      <c r="AF20" s="681"/>
      <c r="AG20" s="1156"/>
      <c r="AH20" s="1156"/>
      <c r="AI20" s="1156"/>
      <c r="AJ20" s="1156"/>
      <c r="AK20" s="1156"/>
      <c r="AL20" s="1156"/>
      <c r="AM20" s="1156"/>
      <c r="AN20" s="1156"/>
      <c r="AO20" s="1156"/>
      <c r="AP20" s="1156"/>
      <c r="AQ20" s="1156"/>
      <c r="AR20" s="1156"/>
      <c r="AS20" s="1194"/>
      <c r="AT20" s="1195"/>
      <c r="AU20" s="53"/>
      <c r="AV20" s="53"/>
      <c r="AW20" s="53"/>
      <c r="AX20" s="53"/>
    </row>
    <row r="21" spans="1:79" ht="18.75" customHeight="1" x14ac:dyDescent="0.15">
      <c r="A21" s="158" t="s">
        <v>204</v>
      </c>
      <c r="B21" s="52" t="s">
        <v>968</v>
      </c>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U21" s="53"/>
      <c r="AV21" s="53"/>
      <c r="AW21" s="53"/>
      <c r="AX21" s="53"/>
      <c r="AY21" s="53"/>
      <c r="AZ21" s="53"/>
    </row>
    <row r="22" spans="1:79" ht="18.75" customHeight="1" x14ac:dyDescent="0.15">
      <c r="A22" s="52"/>
      <c r="B22" s="52" t="s">
        <v>528</v>
      </c>
      <c r="AA22" s="53"/>
      <c r="AB22" s="53"/>
      <c r="AC22" s="53"/>
      <c r="AD22" s="53"/>
      <c r="AE22" s="53"/>
      <c r="AF22" s="53"/>
      <c r="AG22" s="53"/>
      <c r="AH22" s="53"/>
      <c r="AI22" s="53"/>
      <c r="AJ22" s="53"/>
      <c r="AK22" s="53"/>
      <c r="AL22" s="53"/>
      <c r="AM22" s="53"/>
      <c r="AN22" s="53"/>
      <c r="AO22" s="53"/>
      <c r="AP22" s="53"/>
      <c r="AU22" s="53"/>
      <c r="AV22" s="53"/>
      <c r="AW22" s="53"/>
      <c r="AX22" s="53"/>
      <c r="AY22" s="53"/>
      <c r="AZ22" s="53"/>
    </row>
    <row r="23" spans="1:79" ht="18.75" customHeight="1" x14ac:dyDescent="0.15">
      <c r="A23" s="52"/>
      <c r="B23" s="52" t="s">
        <v>969</v>
      </c>
      <c r="AA23" s="53"/>
      <c r="AB23" s="53"/>
      <c r="AC23" s="53"/>
      <c r="AD23" s="53"/>
      <c r="AE23" s="53"/>
      <c r="AF23" s="53"/>
      <c r="AG23" s="53"/>
      <c r="AH23" s="53"/>
      <c r="AI23" s="53"/>
      <c r="AJ23" s="53"/>
      <c r="AK23" s="53"/>
      <c r="AL23" s="53"/>
      <c r="AM23" s="53"/>
      <c r="AN23" s="53"/>
      <c r="AO23" s="53"/>
      <c r="AP23" s="53"/>
      <c r="AU23" s="53"/>
      <c r="AV23" s="53"/>
      <c r="AW23" s="53"/>
      <c r="AX23" s="53"/>
      <c r="AY23" s="53"/>
      <c r="AZ23" s="53"/>
    </row>
    <row r="24" spans="1:79" ht="18.75" customHeight="1" x14ac:dyDescent="0.15">
      <c r="A24" s="52"/>
      <c r="B24" s="52" t="s">
        <v>529</v>
      </c>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U24" s="53"/>
      <c r="AV24" s="53"/>
      <c r="AW24" s="53"/>
      <c r="AX24" s="53"/>
      <c r="AY24" s="53"/>
      <c r="AZ24" s="53"/>
    </row>
    <row r="25" spans="1:79" ht="18.75" customHeight="1" x14ac:dyDescent="0.15">
      <c r="A25" s="52"/>
      <c r="B25" s="52" t="s">
        <v>533</v>
      </c>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U25" s="53"/>
      <c r="AV25" s="53"/>
      <c r="AW25" s="53"/>
      <c r="AX25" s="53"/>
      <c r="AY25" s="53"/>
      <c r="AZ25" s="53"/>
    </row>
    <row r="26" spans="1:79" ht="18.75" customHeight="1" x14ac:dyDescent="0.15">
      <c r="A26" s="132"/>
      <c r="B26" s="132"/>
      <c r="C26" s="53"/>
      <c r="D26" s="53"/>
      <c r="E26" s="53"/>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53"/>
      <c r="AO26" s="53"/>
      <c r="AP26" s="53"/>
      <c r="AU26" s="53"/>
      <c r="AV26" s="53"/>
      <c r="AW26" s="53"/>
      <c r="AX26" s="53"/>
      <c r="AY26" s="53"/>
      <c r="AZ26" s="53"/>
    </row>
    <row r="27" spans="1:79" ht="18.75" customHeight="1" thickBot="1" x14ac:dyDescent="0.2">
      <c r="A27" s="52" t="str">
        <f>"（２）退職者の状況（令和"&amp;表紙・鑑!S3-1&amp;"年4月1日以降）"</f>
        <v>（２）退職者の状況（令和3年4月1日以降）</v>
      </c>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U27" s="53"/>
      <c r="AV27" s="53"/>
      <c r="AW27" s="53"/>
      <c r="AX27" s="53"/>
      <c r="AY27" s="53"/>
      <c r="AZ27" s="53"/>
    </row>
    <row r="28" spans="1:79" ht="18.75" customHeight="1" x14ac:dyDescent="0.15">
      <c r="A28" s="706" t="s">
        <v>530</v>
      </c>
      <c r="B28" s="707"/>
      <c r="C28" s="707"/>
      <c r="D28" s="708"/>
      <c r="E28" s="1162" t="s">
        <v>81</v>
      </c>
      <c r="F28" s="707"/>
      <c r="G28" s="708"/>
      <c r="H28" s="1163" t="s">
        <v>69</v>
      </c>
      <c r="I28" s="617"/>
      <c r="J28" s="617"/>
      <c r="K28" s="617"/>
      <c r="L28" s="1164"/>
      <c r="M28" s="1163" t="s">
        <v>70</v>
      </c>
      <c r="N28" s="617"/>
      <c r="O28" s="1169"/>
      <c r="P28" s="706" t="s">
        <v>531</v>
      </c>
      <c r="Q28" s="707"/>
      <c r="R28" s="707"/>
      <c r="S28" s="708"/>
      <c r="T28" s="1162" t="s">
        <v>81</v>
      </c>
      <c r="U28" s="707"/>
      <c r="V28" s="708"/>
      <c r="W28" s="1163" t="s">
        <v>69</v>
      </c>
      <c r="X28" s="617"/>
      <c r="Y28" s="617"/>
      <c r="Z28" s="617"/>
      <c r="AA28" s="1164"/>
      <c r="AB28" s="1163" t="s">
        <v>70</v>
      </c>
      <c r="AC28" s="617"/>
      <c r="AD28" s="1169"/>
      <c r="AE28" s="706" t="s">
        <v>531</v>
      </c>
      <c r="AF28" s="707"/>
      <c r="AG28" s="707"/>
      <c r="AH28" s="708"/>
      <c r="AI28" s="1162" t="s">
        <v>81</v>
      </c>
      <c r="AJ28" s="707"/>
      <c r="AK28" s="708"/>
      <c r="AL28" s="1163" t="s">
        <v>69</v>
      </c>
      <c r="AM28" s="617"/>
      <c r="AN28" s="617"/>
      <c r="AO28" s="617"/>
      <c r="AP28" s="1164"/>
      <c r="AQ28" s="1163" t="s">
        <v>70</v>
      </c>
      <c r="AR28" s="617"/>
      <c r="AS28" s="619"/>
      <c r="AT28" s="53"/>
      <c r="AU28" s="53"/>
      <c r="AV28" s="53"/>
      <c r="AW28" s="53"/>
      <c r="AX28" s="53"/>
      <c r="AY28" s="53"/>
      <c r="AZ28" s="53"/>
    </row>
    <row r="29" spans="1:79" ht="18.75" customHeight="1" x14ac:dyDescent="0.15">
      <c r="A29" s="1165"/>
      <c r="B29" s="1159"/>
      <c r="C29" s="1159"/>
      <c r="D29" s="172" t="s">
        <v>168</v>
      </c>
      <c r="E29" s="1166"/>
      <c r="F29" s="1145"/>
      <c r="G29" s="1145"/>
      <c r="H29" s="1076"/>
      <c r="I29" s="1077"/>
      <c r="J29" s="1077"/>
      <c r="K29" s="1077"/>
      <c r="L29" s="1078"/>
      <c r="M29" s="1076"/>
      <c r="N29" s="1077"/>
      <c r="O29" s="1167"/>
      <c r="P29" s="1165"/>
      <c r="Q29" s="1159"/>
      <c r="R29" s="1159"/>
      <c r="S29" s="172" t="s">
        <v>168</v>
      </c>
      <c r="T29" s="1166"/>
      <c r="U29" s="1145"/>
      <c r="V29" s="1145"/>
      <c r="W29" s="1076"/>
      <c r="X29" s="1077"/>
      <c r="Y29" s="1077"/>
      <c r="Z29" s="1077"/>
      <c r="AA29" s="1078"/>
      <c r="AB29" s="1076"/>
      <c r="AC29" s="1077"/>
      <c r="AD29" s="1167"/>
      <c r="AE29" s="1165"/>
      <c r="AF29" s="1159"/>
      <c r="AG29" s="1159"/>
      <c r="AH29" s="172" t="s">
        <v>168</v>
      </c>
      <c r="AI29" s="1166"/>
      <c r="AJ29" s="1145"/>
      <c r="AK29" s="1145"/>
      <c r="AL29" s="1076"/>
      <c r="AM29" s="1077"/>
      <c r="AN29" s="1077"/>
      <c r="AO29" s="1077"/>
      <c r="AP29" s="1078"/>
      <c r="AQ29" s="1076"/>
      <c r="AR29" s="1077"/>
      <c r="AS29" s="1079"/>
      <c r="AT29" s="89"/>
      <c r="AU29" s="53"/>
      <c r="AV29" s="53"/>
      <c r="AW29" s="53"/>
      <c r="AX29" s="53"/>
      <c r="AY29" s="53"/>
      <c r="AZ29" s="53"/>
    </row>
    <row r="30" spans="1:79" ht="18.75" customHeight="1" x14ac:dyDescent="0.15">
      <c r="A30" s="173"/>
      <c r="B30" s="174" t="s">
        <v>170</v>
      </c>
      <c r="C30" s="157"/>
      <c r="D30" s="167" t="s">
        <v>162</v>
      </c>
      <c r="E30" s="1166"/>
      <c r="F30" s="1145"/>
      <c r="G30" s="1145"/>
      <c r="H30" s="1055"/>
      <c r="I30" s="1052"/>
      <c r="J30" s="1052"/>
      <c r="K30" s="1052"/>
      <c r="L30" s="1053"/>
      <c r="M30" s="1055"/>
      <c r="N30" s="1052"/>
      <c r="O30" s="1168"/>
      <c r="P30" s="173"/>
      <c r="Q30" s="174" t="s">
        <v>170</v>
      </c>
      <c r="R30" s="157"/>
      <c r="S30" s="167" t="s">
        <v>162</v>
      </c>
      <c r="T30" s="1166"/>
      <c r="U30" s="1145"/>
      <c r="V30" s="1145"/>
      <c r="W30" s="1055"/>
      <c r="X30" s="1052"/>
      <c r="Y30" s="1052"/>
      <c r="Z30" s="1052"/>
      <c r="AA30" s="1053"/>
      <c r="AB30" s="1055"/>
      <c r="AC30" s="1052"/>
      <c r="AD30" s="1168"/>
      <c r="AE30" s="173"/>
      <c r="AF30" s="174" t="s">
        <v>170</v>
      </c>
      <c r="AG30" s="157"/>
      <c r="AH30" s="167" t="s">
        <v>162</v>
      </c>
      <c r="AI30" s="1166"/>
      <c r="AJ30" s="1145"/>
      <c r="AK30" s="1145"/>
      <c r="AL30" s="1055"/>
      <c r="AM30" s="1052"/>
      <c r="AN30" s="1052"/>
      <c r="AO30" s="1052"/>
      <c r="AP30" s="1053"/>
      <c r="AQ30" s="1055"/>
      <c r="AR30" s="1052"/>
      <c r="AS30" s="1057"/>
      <c r="AT30" s="89"/>
      <c r="AU30" s="53"/>
      <c r="AV30" s="53"/>
      <c r="AW30" s="53"/>
      <c r="AX30" s="53"/>
      <c r="AY30" s="53"/>
      <c r="AZ30" s="53"/>
    </row>
    <row r="31" spans="1:79" ht="18.75" customHeight="1" x14ac:dyDescent="0.15">
      <c r="A31" s="1165"/>
      <c r="B31" s="1159"/>
      <c r="C31" s="1159"/>
      <c r="D31" s="172" t="s">
        <v>168</v>
      </c>
      <c r="E31" s="1145"/>
      <c r="F31" s="1145"/>
      <c r="G31" s="1145"/>
      <c r="H31" s="1076"/>
      <c r="I31" s="1077"/>
      <c r="J31" s="1077"/>
      <c r="K31" s="1077"/>
      <c r="L31" s="1078"/>
      <c r="M31" s="1076"/>
      <c r="N31" s="1077"/>
      <c r="O31" s="1167"/>
      <c r="P31" s="1165"/>
      <c r="Q31" s="1159"/>
      <c r="R31" s="1159"/>
      <c r="S31" s="172" t="s">
        <v>168</v>
      </c>
      <c r="T31" s="1145"/>
      <c r="U31" s="1145"/>
      <c r="V31" s="1145"/>
      <c r="W31" s="1076"/>
      <c r="X31" s="1077"/>
      <c r="Y31" s="1077"/>
      <c r="Z31" s="1077"/>
      <c r="AA31" s="1078"/>
      <c r="AB31" s="1076"/>
      <c r="AC31" s="1077"/>
      <c r="AD31" s="1167"/>
      <c r="AE31" s="1165"/>
      <c r="AF31" s="1159"/>
      <c r="AG31" s="1159"/>
      <c r="AH31" s="172" t="s">
        <v>168</v>
      </c>
      <c r="AI31" s="1145"/>
      <c r="AJ31" s="1145"/>
      <c r="AK31" s="1145"/>
      <c r="AL31" s="1076"/>
      <c r="AM31" s="1077"/>
      <c r="AN31" s="1077"/>
      <c r="AO31" s="1077"/>
      <c r="AP31" s="1078"/>
      <c r="AQ31" s="1076"/>
      <c r="AR31" s="1077"/>
      <c r="AS31" s="1079"/>
      <c r="AT31" s="89"/>
      <c r="AU31" s="53"/>
      <c r="AV31" s="53"/>
      <c r="AW31" s="53"/>
      <c r="AX31" s="53"/>
      <c r="AY31" s="53"/>
      <c r="AZ31" s="53"/>
    </row>
    <row r="32" spans="1:79" s="17" customFormat="1" ht="18.75" customHeight="1" x14ac:dyDescent="0.15">
      <c r="A32" s="173"/>
      <c r="B32" s="174" t="s">
        <v>170</v>
      </c>
      <c r="C32" s="157"/>
      <c r="D32" s="167" t="s">
        <v>162</v>
      </c>
      <c r="E32" s="1145"/>
      <c r="F32" s="1145"/>
      <c r="G32" s="1145"/>
      <c r="H32" s="1055"/>
      <c r="I32" s="1052"/>
      <c r="J32" s="1052"/>
      <c r="K32" s="1052"/>
      <c r="L32" s="1053"/>
      <c r="M32" s="1055"/>
      <c r="N32" s="1052"/>
      <c r="O32" s="1168"/>
      <c r="P32" s="173"/>
      <c r="Q32" s="174" t="s">
        <v>170</v>
      </c>
      <c r="R32" s="157"/>
      <c r="S32" s="167" t="s">
        <v>162</v>
      </c>
      <c r="T32" s="1145"/>
      <c r="U32" s="1145"/>
      <c r="V32" s="1145"/>
      <c r="W32" s="1055"/>
      <c r="X32" s="1052"/>
      <c r="Y32" s="1052"/>
      <c r="Z32" s="1052"/>
      <c r="AA32" s="1053"/>
      <c r="AB32" s="1055"/>
      <c r="AC32" s="1052"/>
      <c r="AD32" s="1168"/>
      <c r="AE32" s="173"/>
      <c r="AF32" s="174" t="s">
        <v>170</v>
      </c>
      <c r="AG32" s="157"/>
      <c r="AH32" s="167" t="s">
        <v>162</v>
      </c>
      <c r="AI32" s="1145"/>
      <c r="AJ32" s="1145"/>
      <c r="AK32" s="1145"/>
      <c r="AL32" s="1055"/>
      <c r="AM32" s="1052"/>
      <c r="AN32" s="1052"/>
      <c r="AO32" s="1052"/>
      <c r="AP32" s="1053"/>
      <c r="AQ32" s="1055"/>
      <c r="AR32" s="1052"/>
      <c r="AS32" s="1057"/>
      <c r="AT32" s="89"/>
      <c r="AU32" s="53"/>
      <c r="AV32" s="53"/>
      <c r="AW32" s="53"/>
      <c r="AX32" s="53"/>
      <c r="AY32" s="53"/>
      <c r="AZ32" s="53"/>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row>
    <row r="33" spans="1:79" s="17" customFormat="1" ht="18.75" customHeight="1" x14ac:dyDescent="0.15">
      <c r="A33" s="1165"/>
      <c r="B33" s="1159"/>
      <c r="C33" s="1159"/>
      <c r="D33" s="172" t="s">
        <v>168</v>
      </c>
      <c r="E33" s="1145"/>
      <c r="F33" s="1145"/>
      <c r="G33" s="1145"/>
      <c r="H33" s="1076"/>
      <c r="I33" s="1077"/>
      <c r="J33" s="1077"/>
      <c r="K33" s="1077"/>
      <c r="L33" s="1078"/>
      <c r="M33" s="1076"/>
      <c r="N33" s="1077"/>
      <c r="O33" s="1167"/>
      <c r="P33" s="1165"/>
      <c r="Q33" s="1159"/>
      <c r="R33" s="1159"/>
      <c r="S33" s="172" t="s">
        <v>168</v>
      </c>
      <c r="T33" s="1145"/>
      <c r="U33" s="1145"/>
      <c r="V33" s="1145"/>
      <c r="W33" s="1076"/>
      <c r="X33" s="1077"/>
      <c r="Y33" s="1077"/>
      <c r="Z33" s="1077"/>
      <c r="AA33" s="1078"/>
      <c r="AB33" s="1076"/>
      <c r="AC33" s="1077"/>
      <c r="AD33" s="1167"/>
      <c r="AE33" s="1165"/>
      <c r="AF33" s="1159"/>
      <c r="AG33" s="1159"/>
      <c r="AH33" s="172" t="s">
        <v>168</v>
      </c>
      <c r="AI33" s="1145"/>
      <c r="AJ33" s="1145"/>
      <c r="AK33" s="1145"/>
      <c r="AL33" s="1076"/>
      <c r="AM33" s="1077"/>
      <c r="AN33" s="1077"/>
      <c r="AO33" s="1077"/>
      <c r="AP33" s="1078"/>
      <c r="AQ33" s="1076"/>
      <c r="AR33" s="1077"/>
      <c r="AS33" s="1079"/>
      <c r="AT33" s="89"/>
      <c r="AU33" s="53"/>
      <c r="AV33" s="53"/>
      <c r="AW33" s="53"/>
      <c r="AX33" s="53"/>
      <c r="AY33" s="53"/>
      <c r="AZ33" s="53"/>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row>
    <row r="34" spans="1:79" s="17" customFormat="1" ht="18.75" customHeight="1" x14ac:dyDescent="0.15">
      <c r="A34" s="173"/>
      <c r="B34" s="174" t="s">
        <v>170</v>
      </c>
      <c r="C34" s="157"/>
      <c r="D34" s="167" t="s">
        <v>162</v>
      </c>
      <c r="E34" s="1145"/>
      <c r="F34" s="1145"/>
      <c r="G34" s="1145"/>
      <c r="H34" s="1055"/>
      <c r="I34" s="1052"/>
      <c r="J34" s="1052"/>
      <c r="K34" s="1052"/>
      <c r="L34" s="1053"/>
      <c r="M34" s="1055"/>
      <c r="N34" s="1052"/>
      <c r="O34" s="1168"/>
      <c r="P34" s="173"/>
      <c r="Q34" s="174" t="s">
        <v>170</v>
      </c>
      <c r="R34" s="157"/>
      <c r="S34" s="167" t="s">
        <v>162</v>
      </c>
      <c r="T34" s="1145"/>
      <c r="U34" s="1145"/>
      <c r="V34" s="1145"/>
      <c r="W34" s="1055"/>
      <c r="X34" s="1052"/>
      <c r="Y34" s="1052"/>
      <c r="Z34" s="1052"/>
      <c r="AA34" s="1053"/>
      <c r="AB34" s="1055"/>
      <c r="AC34" s="1052"/>
      <c r="AD34" s="1168"/>
      <c r="AE34" s="173"/>
      <c r="AF34" s="174" t="s">
        <v>170</v>
      </c>
      <c r="AG34" s="157"/>
      <c r="AH34" s="167" t="s">
        <v>162</v>
      </c>
      <c r="AI34" s="1145"/>
      <c r="AJ34" s="1145"/>
      <c r="AK34" s="1145"/>
      <c r="AL34" s="1055"/>
      <c r="AM34" s="1052"/>
      <c r="AN34" s="1052"/>
      <c r="AO34" s="1052"/>
      <c r="AP34" s="1053"/>
      <c r="AQ34" s="1055"/>
      <c r="AR34" s="1052"/>
      <c r="AS34" s="1057"/>
      <c r="AT34" s="89"/>
      <c r="AU34" s="53"/>
      <c r="AV34" s="53"/>
      <c r="AW34" s="53"/>
      <c r="AX34" s="53"/>
      <c r="AY34" s="53"/>
      <c r="AZ34" s="53"/>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row>
    <row r="35" spans="1:79" s="17" customFormat="1" ht="18.75" customHeight="1" x14ac:dyDescent="0.15">
      <c r="A35" s="1165"/>
      <c r="B35" s="1159"/>
      <c r="C35" s="1159"/>
      <c r="D35" s="172" t="s">
        <v>168</v>
      </c>
      <c r="E35" s="1145"/>
      <c r="F35" s="1145"/>
      <c r="G35" s="1145"/>
      <c r="H35" s="1076"/>
      <c r="I35" s="1077"/>
      <c r="J35" s="1077"/>
      <c r="K35" s="1077"/>
      <c r="L35" s="1078"/>
      <c r="M35" s="1076"/>
      <c r="N35" s="1077"/>
      <c r="O35" s="1167"/>
      <c r="P35" s="1165"/>
      <c r="Q35" s="1159"/>
      <c r="R35" s="1159"/>
      <c r="S35" s="172" t="s">
        <v>168</v>
      </c>
      <c r="T35" s="1145"/>
      <c r="U35" s="1145"/>
      <c r="V35" s="1145"/>
      <c r="W35" s="1076"/>
      <c r="X35" s="1077"/>
      <c r="Y35" s="1077"/>
      <c r="Z35" s="1077"/>
      <c r="AA35" s="1078"/>
      <c r="AB35" s="1076"/>
      <c r="AC35" s="1077"/>
      <c r="AD35" s="1167"/>
      <c r="AE35" s="1165"/>
      <c r="AF35" s="1159"/>
      <c r="AG35" s="1159"/>
      <c r="AH35" s="172" t="s">
        <v>168</v>
      </c>
      <c r="AI35" s="1145"/>
      <c r="AJ35" s="1145"/>
      <c r="AK35" s="1145"/>
      <c r="AL35" s="1076"/>
      <c r="AM35" s="1077"/>
      <c r="AN35" s="1077"/>
      <c r="AO35" s="1077"/>
      <c r="AP35" s="1078"/>
      <c r="AQ35" s="1076"/>
      <c r="AR35" s="1077"/>
      <c r="AS35" s="1079"/>
      <c r="AT35" s="89"/>
      <c r="AU35" s="53"/>
      <c r="AV35" s="53"/>
      <c r="AW35" s="53"/>
      <c r="AX35" s="53"/>
      <c r="AY35" s="53"/>
      <c r="AZ35" s="53"/>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row>
    <row r="36" spans="1:79" s="17" customFormat="1" ht="18.75" customHeight="1" x14ac:dyDescent="0.15">
      <c r="A36" s="173"/>
      <c r="B36" s="174" t="s">
        <v>170</v>
      </c>
      <c r="C36" s="157"/>
      <c r="D36" s="167" t="s">
        <v>162</v>
      </c>
      <c r="E36" s="1145"/>
      <c r="F36" s="1145"/>
      <c r="G36" s="1145"/>
      <c r="H36" s="1055"/>
      <c r="I36" s="1052"/>
      <c r="J36" s="1052"/>
      <c r="K36" s="1052"/>
      <c r="L36" s="1053"/>
      <c r="M36" s="1055"/>
      <c r="N36" s="1052"/>
      <c r="O36" s="1168"/>
      <c r="P36" s="173"/>
      <c r="Q36" s="174" t="s">
        <v>170</v>
      </c>
      <c r="R36" s="157"/>
      <c r="S36" s="167" t="s">
        <v>162</v>
      </c>
      <c r="T36" s="1145"/>
      <c r="U36" s="1145"/>
      <c r="V36" s="1145"/>
      <c r="W36" s="1055"/>
      <c r="X36" s="1052"/>
      <c r="Y36" s="1052"/>
      <c r="Z36" s="1052"/>
      <c r="AA36" s="1053"/>
      <c r="AB36" s="1055"/>
      <c r="AC36" s="1052"/>
      <c r="AD36" s="1168"/>
      <c r="AE36" s="173"/>
      <c r="AF36" s="174" t="s">
        <v>170</v>
      </c>
      <c r="AG36" s="157"/>
      <c r="AH36" s="167" t="s">
        <v>162</v>
      </c>
      <c r="AI36" s="1145"/>
      <c r="AJ36" s="1145"/>
      <c r="AK36" s="1145"/>
      <c r="AL36" s="1055"/>
      <c r="AM36" s="1052"/>
      <c r="AN36" s="1052"/>
      <c r="AO36" s="1052"/>
      <c r="AP36" s="1053"/>
      <c r="AQ36" s="1055"/>
      <c r="AR36" s="1052"/>
      <c r="AS36" s="1057"/>
      <c r="AT36" s="89"/>
      <c r="AU36" s="53"/>
      <c r="AV36" s="53"/>
      <c r="AW36" s="53"/>
      <c r="AX36" s="53"/>
      <c r="AY36" s="53"/>
      <c r="AZ36" s="53"/>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row>
    <row r="37" spans="1:79" s="17" customFormat="1" ht="18.75" customHeight="1" x14ac:dyDescent="0.15">
      <c r="A37" s="1165"/>
      <c r="B37" s="1159"/>
      <c r="C37" s="1159"/>
      <c r="D37" s="172" t="s">
        <v>168</v>
      </c>
      <c r="E37" s="1145"/>
      <c r="F37" s="1145"/>
      <c r="G37" s="1145"/>
      <c r="H37" s="1076"/>
      <c r="I37" s="1077"/>
      <c r="J37" s="1077"/>
      <c r="K37" s="1077"/>
      <c r="L37" s="1078"/>
      <c r="M37" s="1076"/>
      <c r="N37" s="1077"/>
      <c r="O37" s="1167"/>
      <c r="P37" s="1165"/>
      <c r="Q37" s="1159"/>
      <c r="R37" s="1159"/>
      <c r="S37" s="172" t="s">
        <v>168</v>
      </c>
      <c r="T37" s="1145"/>
      <c r="U37" s="1145"/>
      <c r="V37" s="1145"/>
      <c r="W37" s="1076"/>
      <c r="X37" s="1077"/>
      <c r="Y37" s="1077"/>
      <c r="Z37" s="1077"/>
      <c r="AA37" s="1078"/>
      <c r="AB37" s="1076"/>
      <c r="AC37" s="1077"/>
      <c r="AD37" s="1167"/>
      <c r="AE37" s="1165"/>
      <c r="AF37" s="1159"/>
      <c r="AG37" s="1159"/>
      <c r="AH37" s="172" t="s">
        <v>168</v>
      </c>
      <c r="AI37" s="1145"/>
      <c r="AJ37" s="1145"/>
      <c r="AK37" s="1145"/>
      <c r="AL37" s="1076"/>
      <c r="AM37" s="1077"/>
      <c r="AN37" s="1077"/>
      <c r="AO37" s="1077"/>
      <c r="AP37" s="1078"/>
      <c r="AQ37" s="1076"/>
      <c r="AR37" s="1077"/>
      <c r="AS37" s="1079"/>
      <c r="AT37" s="89"/>
      <c r="AU37" s="53"/>
      <c r="AV37" s="53"/>
      <c r="AW37" s="53"/>
      <c r="AX37" s="53"/>
      <c r="AY37" s="53"/>
      <c r="AZ37" s="53"/>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row>
    <row r="38" spans="1:79" s="17" customFormat="1" ht="18.75" customHeight="1" x14ac:dyDescent="0.15">
      <c r="A38" s="173"/>
      <c r="B38" s="174" t="s">
        <v>170</v>
      </c>
      <c r="C38" s="157"/>
      <c r="D38" s="167" t="s">
        <v>162</v>
      </c>
      <c r="E38" s="1145"/>
      <c r="F38" s="1145"/>
      <c r="G38" s="1145"/>
      <c r="H38" s="1055"/>
      <c r="I38" s="1052"/>
      <c r="J38" s="1052"/>
      <c r="K38" s="1052"/>
      <c r="L38" s="1053"/>
      <c r="M38" s="1055"/>
      <c r="N38" s="1052"/>
      <c r="O38" s="1168"/>
      <c r="P38" s="173"/>
      <c r="Q38" s="174" t="s">
        <v>170</v>
      </c>
      <c r="R38" s="157"/>
      <c r="S38" s="167" t="s">
        <v>162</v>
      </c>
      <c r="T38" s="1145"/>
      <c r="U38" s="1145"/>
      <c r="V38" s="1145"/>
      <c r="W38" s="1055"/>
      <c r="X38" s="1052"/>
      <c r="Y38" s="1052"/>
      <c r="Z38" s="1052"/>
      <c r="AA38" s="1053"/>
      <c r="AB38" s="1055"/>
      <c r="AC38" s="1052"/>
      <c r="AD38" s="1168"/>
      <c r="AE38" s="173"/>
      <c r="AF38" s="174" t="s">
        <v>170</v>
      </c>
      <c r="AG38" s="157"/>
      <c r="AH38" s="167" t="s">
        <v>162</v>
      </c>
      <c r="AI38" s="1145"/>
      <c r="AJ38" s="1145"/>
      <c r="AK38" s="1145"/>
      <c r="AL38" s="1055"/>
      <c r="AM38" s="1052"/>
      <c r="AN38" s="1052"/>
      <c r="AO38" s="1052"/>
      <c r="AP38" s="1053"/>
      <c r="AQ38" s="1055"/>
      <c r="AR38" s="1052"/>
      <c r="AS38" s="1057"/>
      <c r="AT38" s="89"/>
      <c r="AU38" s="53"/>
      <c r="AV38" s="53"/>
      <c r="AW38" s="53"/>
      <c r="AX38" s="53"/>
      <c r="AY38" s="53"/>
      <c r="AZ38" s="53"/>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row>
    <row r="39" spans="1:79" s="17" customFormat="1" ht="18.75" customHeight="1" x14ac:dyDescent="0.15">
      <c r="A39" s="1165"/>
      <c r="B39" s="1159"/>
      <c r="C39" s="1159"/>
      <c r="D39" s="172" t="s">
        <v>168</v>
      </c>
      <c r="E39" s="1145"/>
      <c r="F39" s="1145"/>
      <c r="G39" s="1145"/>
      <c r="H39" s="1076"/>
      <c r="I39" s="1077"/>
      <c r="J39" s="1077"/>
      <c r="K39" s="1077"/>
      <c r="L39" s="1078"/>
      <c r="M39" s="1076"/>
      <c r="N39" s="1077"/>
      <c r="O39" s="1167"/>
      <c r="P39" s="1165"/>
      <c r="Q39" s="1159"/>
      <c r="R39" s="1159"/>
      <c r="S39" s="172" t="s">
        <v>168</v>
      </c>
      <c r="T39" s="1145"/>
      <c r="U39" s="1145"/>
      <c r="V39" s="1145"/>
      <c r="W39" s="1076"/>
      <c r="X39" s="1077"/>
      <c r="Y39" s="1077"/>
      <c r="Z39" s="1077"/>
      <c r="AA39" s="1078"/>
      <c r="AB39" s="1076"/>
      <c r="AC39" s="1077"/>
      <c r="AD39" s="1167"/>
      <c r="AE39" s="1165"/>
      <c r="AF39" s="1159"/>
      <c r="AG39" s="1159"/>
      <c r="AH39" s="172" t="s">
        <v>168</v>
      </c>
      <c r="AI39" s="1145"/>
      <c r="AJ39" s="1145"/>
      <c r="AK39" s="1145"/>
      <c r="AL39" s="1076"/>
      <c r="AM39" s="1077"/>
      <c r="AN39" s="1077"/>
      <c r="AO39" s="1077"/>
      <c r="AP39" s="1078"/>
      <c r="AQ39" s="1076"/>
      <c r="AR39" s="1077"/>
      <c r="AS39" s="1079"/>
      <c r="AT39" s="89"/>
      <c r="AU39" s="53"/>
      <c r="AV39" s="53"/>
      <c r="AW39" s="53"/>
      <c r="AX39" s="53"/>
      <c r="AY39" s="53"/>
      <c r="AZ39" s="53"/>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row>
    <row r="40" spans="1:79" ht="18.75" customHeight="1" thickBot="1" x14ac:dyDescent="0.2">
      <c r="A40" s="175"/>
      <c r="B40" s="176" t="s">
        <v>170</v>
      </c>
      <c r="C40" s="177"/>
      <c r="D40" s="178" t="s">
        <v>162</v>
      </c>
      <c r="E40" s="1177"/>
      <c r="F40" s="1177"/>
      <c r="G40" s="1177"/>
      <c r="H40" s="1173"/>
      <c r="I40" s="1174"/>
      <c r="J40" s="1174"/>
      <c r="K40" s="1174"/>
      <c r="L40" s="1175"/>
      <c r="M40" s="1173"/>
      <c r="N40" s="1174"/>
      <c r="O40" s="1176"/>
      <c r="P40" s="175"/>
      <c r="Q40" s="176" t="s">
        <v>170</v>
      </c>
      <c r="R40" s="177"/>
      <c r="S40" s="178" t="s">
        <v>162</v>
      </c>
      <c r="T40" s="1177"/>
      <c r="U40" s="1177"/>
      <c r="V40" s="1177"/>
      <c r="W40" s="1173"/>
      <c r="X40" s="1174"/>
      <c r="Y40" s="1174"/>
      <c r="Z40" s="1174"/>
      <c r="AA40" s="1175"/>
      <c r="AB40" s="1173"/>
      <c r="AC40" s="1174"/>
      <c r="AD40" s="1176"/>
      <c r="AE40" s="175"/>
      <c r="AF40" s="176" t="s">
        <v>170</v>
      </c>
      <c r="AG40" s="177"/>
      <c r="AH40" s="178" t="s">
        <v>162</v>
      </c>
      <c r="AI40" s="1177"/>
      <c r="AJ40" s="1177"/>
      <c r="AK40" s="1177"/>
      <c r="AL40" s="1173"/>
      <c r="AM40" s="1174"/>
      <c r="AN40" s="1174"/>
      <c r="AO40" s="1174"/>
      <c r="AP40" s="1175"/>
      <c r="AQ40" s="1173"/>
      <c r="AR40" s="1174"/>
      <c r="AS40" s="1193"/>
      <c r="AT40" s="89"/>
      <c r="AU40" s="53"/>
      <c r="AV40" s="53"/>
      <c r="AW40" s="53"/>
      <c r="AX40" s="53"/>
      <c r="AY40" s="53"/>
      <c r="AZ40" s="53"/>
    </row>
    <row r="41" spans="1:79" ht="18.75" customHeight="1" x14ac:dyDescent="0.15">
      <c r="A41" s="83" t="s">
        <v>204</v>
      </c>
      <c r="B41" s="52" t="s">
        <v>970</v>
      </c>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row>
    <row r="42" spans="1:79" ht="18.75" customHeight="1" x14ac:dyDescent="0.15">
      <c r="A42" s="179"/>
      <c r="B42" s="179"/>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U42" s="53"/>
      <c r="AV42" s="53"/>
      <c r="AW42" s="53"/>
      <c r="AX42" s="53"/>
      <c r="AY42" s="53"/>
      <c r="AZ42" s="53"/>
    </row>
    <row r="43" spans="1:79" ht="18.75" customHeight="1" thickBot="1" x14ac:dyDescent="0.2">
      <c r="A43" s="153" t="s">
        <v>283</v>
      </c>
      <c r="B43" s="153"/>
      <c r="C43" s="53"/>
      <c r="D43" s="53"/>
      <c r="E43" s="53"/>
      <c r="F43" s="53"/>
      <c r="G43" s="53"/>
      <c r="H43" s="53"/>
      <c r="I43" s="53"/>
      <c r="J43" s="53"/>
      <c r="K43" s="53"/>
      <c r="L43" s="53"/>
      <c r="M43" s="53"/>
      <c r="N43" s="53"/>
      <c r="O43" s="76"/>
      <c r="P43" s="53"/>
      <c r="Q43" s="53"/>
      <c r="R43" s="53"/>
      <c r="S43" s="53"/>
      <c r="T43" s="76"/>
      <c r="U43" s="53"/>
      <c r="V43" s="53"/>
      <c r="W43" s="53"/>
      <c r="X43" s="53"/>
      <c r="Y43" s="76"/>
      <c r="Z43" s="53"/>
      <c r="AA43" s="54"/>
      <c r="AC43" s="53"/>
      <c r="AD43" s="53"/>
      <c r="AG43" s="53"/>
      <c r="AH43" s="53"/>
      <c r="AI43" s="53"/>
      <c r="AJ43" s="53"/>
      <c r="AK43" s="53"/>
      <c r="AL43" s="53"/>
      <c r="AM43" s="53"/>
      <c r="AN43" s="53"/>
      <c r="AO43" s="53"/>
      <c r="AS43" s="132"/>
      <c r="AT43" s="132"/>
      <c r="AU43" s="53"/>
      <c r="AV43" s="53"/>
      <c r="AW43" s="53"/>
      <c r="AX43" s="53"/>
      <c r="AY43" s="53"/>
      <c r="AZ43" s="53"/>
    </row>
    <row r="44" spans="1:79" ht="18.75" customHeight="1" x14ac:dyDescent="0.15">
      <c r="A44" s="1170" t="s">
        <v>284</v>
      </c>
      <c r="B44" s="1171"/>
      <c r="C44" s="1171"/>
      <c r="D44" s="1171"/>
      <c r="E44" s="1014"/>
      <c r="F44" s="1172"/>
      <c r="G44" s="1172" t="s">
        <v>532</v>
      </c>
      <c r="H44" s="180"/>
      <c r="I44" s="1172"/>
      <c r="J44" s="1172" t="s">
        <v>265</v>
      </c>
      <c r="K44" s="1036" t="s">
        <v>13</v>
      </c>
      <c r="L44" s="1171"/>
      <c r="M44" s="1171"/>
      <c r="N44" s="1171"/>
      <c r="O44" s="1014"/>
      <c r="P44" s="1178"/>
      <c r="Q44" s="1179"/>
      <c r="R44" s="1179"/>
      <c r="S44" s="1179"/>
      <c r="T44" s="1179"/>
      <c r="U44" s="1179"/>
      <c r="V44" s="1179"/>
      <c r="W44" s="1179"/>
      <c r="X44" s="1180"/>
      <c r="Y44" s="1181" t="s">
        <v>14</v>
      </c>
      <c r="Z44" s="1181"/>
      <c r="AA44" s="1181"/>
      <c r="AB44" s="1181"/>
      <c r="AC44" s="1181"/>
      <c r="AD44" s="1184"/>
      <c r="AE44" s="1185"/>
      <c r="AF44" s="1185"/>
      <c r="AG44" s="1185"/>
      <c r="AH44" s="1185"/>
      <c r="AI44" s="1185"/>
      <c r="AJ44" s="1185"/>
      <c r="AK44" s="1185"/>
      <c r="AL44" s="1185"/>
      <c r="AM44" s="1185"/>
      <c r="AN44" s="1185"/>
      <c r="AO44" s="1185"/>
      <c r="AP44" s="1185"/>
      <c r="AQ44" s="1185"/>
      <c r="AR44" s="1185"/>
      <c r="AS44" s="1185"/>
      <c r="AT44" s="1186"/>
      <c r="AU44" s="53"/>
      <c r="AV44" s="53"/>
      <c r="AW44" s="53"/>
      <c r="AX44" s="53"/>
      <c r="AY44" s="53"/>
      <c r="AZ44" s="53"/>
    </row>
    <row r="45" spans="1:79" ht="18.75" customHeight="1" x14ac:dyDescent="0.15">
      <c r="A45" s="1046"/>
      <c r="B45" s="1047"/>
      <c r="C45" s="1047"/>
      <c r="D45" s="1047"/>
      <c r="E45" s="1016"/>
      <c r="F45" s="733"/>
      <c r="G45" s="733"/>
      <c r="H45" s="181"/>
      <c r="I45" s="733"/>
      <c r="J45" s="733"/>
      <c r="K45" s="1015"/>
      <c r="L45" s="1047"/>
      <c r="M45" s="1047"/>
      <c r="N45" s="1047"/>
      <c r="O45" s="1016"/>
      <c r="P45" s="1054"/>
      <c r="Q45" s="1097"/>
      <c r="R45" s="1097"/>
      <c r="S45" s="1097"/>
      <c r="T45" s="1097"/>
      <c r="U45" s="1097"/>
      <c r="V45" s="1097"/>
      <c r="W45" s="1097"/>
      <c r="X45" s="1050"/>
      <c r="Y45" s="1182"/>
      <c r="Z45" s="1182"/>
      <c r="AA45" s="1182"/>
      <c r="AB45" s="1182"/>
      <c r="AC45" s="1182"/>
      <c r="AD45" s="1187"/>
      <c r="AE45" s="1188"/>
      <c r="AF45" s="1188"/>
      <c r="AG45" s="1188"/>
      <c r="AH45" s="1188"/>
      <c r="AI45" s="1188"/>
      <c r="AJ45" s="1188"/>
      <c r="AK45" s="1188"/>
      <c r="AL45" s="1188"/>
      <c r="AM45" s="1188"/>
      <c r="AN45" s="1188"/>
      <c r="AO45" s="1188"/>
      <c r="AP45" s="1188"/>
      <c r="AQ45" s="1188"/>
      <c r="AR45" s="1188"/>
      <c r="AS45" s="1188"/>
      <c r="AT45" s="1189"/>
      <c r="AU45" s="53"/>
      <c r="AV45" s="53"/>
      <c r="AW45" s="53"/>
      <c r="AX45" s="53"/>
      <c r="AY45" s="53"/>
      <c r="AZ45" s="53"/>
    </row>
    <row r="46" spans="1:79" ht="18.75" customHeight="1" thickBot="1" x14ac:dyDescent="0.2">
      <c r="A46" s="743"/>
      <c r="B46" s="744"/>
      <c r="C46" s="744"/>
      <c r="D46" s="744"/>
      <c r="E46" s="745"/>
      <c r="F46" s="734"/>
      <c r="G46" s="734"/>
      <c r="H46" s="177"/>
      <c r="I46" s="734"/>
      <c r="J46" s="734"/>
      <c r="K46" s="1058"/>
      <c r="L46" s="744"/>
      <c r="M46" s="744"/>
      <c r="N46" s="744"/>
      <c r="O46" s="745"/>
      <c r="P46" s="1173"/>
      <c r="Q46" s="1174"/>
      <c r="R46" s="1174"/>
      <c r="S46" s="1174"/>
      <c r="T46" s="1174"/>
      <c r="U46" s="1174"/>
      <c r="V46" s="1174"/>
      <c r="W46" s="1174"/>
      <c r="X46" s="1175"/>
      <c r="Y46" s="1183"/>
      <c r="Z46" s="1183"/>
      <c r="AA46" s="1183"/>
      <c r="AB46" s="1183"/>
      <c r="AC46" s="1183"/>
      <c r="AD46" s="1190"/>
      <c r="AE46" s="1191"/>
      <c r="AF46" s="1191"/>
      <c r="AG46" s="1191"/>
      <c r="AH46" s="1191"/>
      <c r="AI46" s="1191"/>
      <c r="AJ46" s="1191"/>
      <c r="AK46" s="1191"/>
      <c r="AL46" s="1191"/>
      <c r="AM46" s="1191"/>
      <c r="AN46" s="1191"/>
      <c r="AO46" s="1191"/>
      <c r="AP46" s="1191"/>
      <c r="AQ46" s="1191"/>
      <c r="AR46" s="1191"/>
      <c r="AS46" s="1191"/>
      <c r="AT46" s="1192"/>
      <c r="AU46" s="53"/>
      <c r="AV46" s="53"/>
      <c r="AW46" s="53"/>
      <c r="AX46" s="53"/>
      <c r="AY46" s="53"/>
      <c r="AZ46" s="53"/>
    </row>
    <row r="47" spans="1:79" ht="18.75" customHeight="1" x14ac:dyDescent="0.1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row>
    <row r="48" spans="1:79" ht="18.75" customHeight="1" x14ac:dyDescent="0.1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row>
    <row r="49" spans="1:52" ht="18.75" customHeight="1" x14ac:dyDescent="0.1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row>
    <row r="50" spans="1:52" ht="18.75" customHeight="1" x14ac:dyDescent="0.1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row>
    <row r="51" spans="1:52" ht="18.75" customHeight="1" x14ac:dyDescent="0.1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row>
    <row r="52" spans="1:52" ht="18.75" customHeight="1" x14ac:dyDescent="0.1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row>
    <row r="53" spans="1:52" ht="18.75" customHeight="1" x14ac:dyDescent="0.1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row>
    <row r="54" spans="1:52" ht="18.75" customHeight="1" x14ac:dyDescent="0.1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row>
    <row r="55" spans="1:52" ht="18.75" customHeight="1" x14ac:dyDescent="0.1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row>
    <row r="56" spans="1:52" ht="18.75" customHeight="1" x14ac:dyDescent="0.1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row>
    <row r="57" spans="1:52" ht="18.75" customHeight="1" x14ac:dyDescent="0.1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row>
    <row r="58" spans="1:52" ht="18.75" customHeight="1" x14ac:dyDescent="0.1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row>
    <row r="59" spans="1:52" ht="18.75" customHeight="1" x14ac:dyDescent="0.1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row>
    <row r="60" spans="1:52" ht="18.75" customHeight="1" x14ac:dyDescent="0.1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row>
    <row r="61" spans="1:52" ht="18.75" customHeight="1" x14ac:dyDescent="0.1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row>
    <row r="62" spans="1:52" ht="18.75" customHeight="1" x14ac:dyDescent="0.1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row>
    <row r="63" spans="1:52" ht="18.75" customHeight="1" x14ac:dyDescent="0.1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row>
    <row r="64" spans="1:52" ht="18.75" customHeight="1" x14ac:dyDescent="0.1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row>
    <row r="65" ht="18.75" customHeight="1" x14ac:dyDescent="0.15"/>
  </sheetData>
  <sheetProtection selectLockedCells="1"/>
  <mergeCells count="261">
    <mergeCell ref="AI17:AJ18"/>
    <mergeCell ref="AK17:AL18"/>
    <mergeCell ref="AO13:AP14"/>
    <mergeCell ref="AI15:AJ16"/>
    <mergeCell ref="AK15:AL16"/>
    <mergeCell ref="AC17:AD18"/>
    <mergeCell ref="AS3:AT6"/>
    <mergeCell ref="AM17:AN18"/>
    <mergeCell ref="AQ19:AR20"/>
    <mergeCell ref="AC19:AD20"/>
    <mergeCell ref="AE19:AF20"/>
    <mergeCell ref="AG19:AH20"/>
    <mergeCell ref="AI19:AJ20"/>
    <mergeCell ref="AK19:AL20"/>
    <mergeCell ref="AO19:AP20"/>
    <mergeCell ref="AM19:AN20"/>
    <mergeCell ref="AO15:AP16"/>
    <mergeCell ref="AE15:AF16"/>
    <mergeCell ref="AG15:AH16"/>
    <mergeCell ref="AO17:AP18"/>
    <mergeCell ref="AQ13:AR14"/>
    <mergeCell ref="AE13:AF14"/>
    <mergeCell ref="AM11:AN12"/>
    <mergeCell ref="AM13:AN14"/>
    <mergeCell ref="AM15:AN16"/>
    <mergeCell ref="AE17:AF18"/>
    <mergeCell ref="AG17:AH18"/>
    <mergeCell ref="AS19:AT20"/>
    <mergeCell ref="AI33:AK34"/>
    <mergeCell ref="AL33:AP34"/>
    <mergeCell ref="AI31:AK32"/>
    <mergeCell ref="AQ29:AS30"/>
    <mergeCell ref="F4:J4"/>
    <mergeCell ref="A5:F5"/>
    <mergeCell ref="AQ7:AR8"/>
    <mergeCell ref="AQ9:AR10"/>
    <mergeCell ref="AQ11:AR12"/>
    <mergeCell ref="AQ17:AR18"/>
    <mergeCell ref="AQ15:AR16"/>
    <mergeCell ref="AQ3:AR6"/>
    <mergeCell ref="AS13:AT14"/>
    <mergeCell ref="AS7:AT8"/>
    <mergeCell ref="AS9:AT10"/>
    <mergeCell ref="AS11:AT12"/>
    <mergeCell ref="AS15:AT16"/>
    <mergeCell ref="AS17:AT18"/>
    <mergeCell ref="U15:V16"/>
    <mergeCell ref="Q17:R18"/>
    <mergeCell ref="S17:T18"/>
    <mergeCell ref="U17:V18"/>
    <mergeCell ref="W17:X18"/>
    <mergeCell ref="AI37:AK38"/>
    <mergeCell ref="AL37:AP38"/>
    <mergeCell ref="AI35:AK36"/>
    <mergeCell ref="AL35:AP36"/>
    <mergeCell ref="AL31:AP32"/>
    <mergeCell ref="AQ39:AS40"/>
    <mergeCell ref="AQ37:AS38"/>
    <mergeCell ref="AQ35:AS36"/>
    <mergeCell ref="AQ33:AS34"/>
    <mergeCell ref="AQ31:AS32"/>
    <mergeCell ref="A44:E46"/>
    <mergeCell ref="F44:F46"/>
    <mergeCell ref="G44:G46"/>
    <mergeCell ref="I44:I46"/>
    <mergeCell ref="J44:J46"/>
    <mergeCell ref="K44:O46"/>
    <mergeCell ref="W39:AA40"/>
    <mergeCell ref="AB39:AD40"/>
    <mergeCell ref="AE39:AG39"/>
    <mergeCell ref="A39:C39"/>
    <mergeCell ref="E39:G40"/>
    <mergeCell ref="H39:L40"/>
    <mergeCell ref="M39:O40"/>
    <mergeCell ref="P39:R39"/>
    <mergeCell ref="T39:V40"/>
    <mergeCell ref="P44:X46"/>
    <mergeCell ref="Y44:AC46"/>
    <mergeCell ref="AD44:AT46"/>
    <mergeCell ref="AI39:AK40"/>
    <mergeCell ref="AL39:AP40"/>
    <mergeCell ref="A37:C37"/>
    <mergeCell ref="E37:G38"/>
    <mergeCell ref="H37:L38"/>
    <mergeCell ref="M37:O38"/>
    <mergeCell ref="P37:R37"/>
    <mergeCell ref="T37:V38"/>
    <mergeCell ref="W35:AA36"/>
    <mergeCell ref="AB35:AD36"/>
    <mergeCell ref="AE35:AG35"/>
    <mergeCell ref="A35:C35"/>
    <mergeCell ref="E35:G36"/>
    <mergeCell ref="H35:L36"/>
    <mergeCell ref="M35:O36"/>
    <mergeCell ref="P35:R35"/>
    <mergeCell ref="T35:V36"/>
    <mergeCell ref="W37:AA38"/>
    <mergeCell ref="AB37:AD38"/>
    <mergeCell ref="AE37:AG37"/>
    <mergeCell ref="A33:C33"/>
    <mergeCell ref="E33:G34"/>
    <mergeCell ref="H33:L34"/>
    <mergeCell ref="M33:O34"/>
    <mergeCell ref="P33:R33"/>
    <mergeCell ref="T33:V34"/>
    <mergeCell ref="W31:AA32"/>
    <mergeCell ref="AB31:AD32"/>
    <mergeCell ref="AE31:AG31"/>
    <mergeCell ref="A31:C31"/>
    <mergeCell ref="E31:G32"/>
    <mergeCell ref="H31:L32"/>
    <mergeCell ref="M31:O32"/>
    <mergeCell ref="P31:R31"/>
    <mergeCell ref="T31:V32"/>
    <mergeCell ref="W33:AA34"/>
    <mergeCell ref="AB33:AD34"/>
    <mergeCell ref="AE33:AG33"/>
    <mergeCell ref="AE28:AH28"/>
    <mergeCell ref="AI28:AK28"/>
    <mergeCell ref="AL28:AP28"/>
    <mergeCell ref="AQ28:AS28"/>
    <mergeCell ref="A29:C29"/>
    <mergeCell ref="E29:G30"/>
    <mergeCell ref="H29:L30"/>
    <mergeCell ref="M29:O30"/>
    <mergeCell ref="P29:R29"/>
    <mergeCell ref="T29:V30"/>
    <mergeCell ref="A28:D28"/>
    <mergeCell ref="E28:G28"/>
    <mergeCell ref="H28:L28"/>
    <mergeCell ref="M28:O28"/>
    <mergeCell ref="P28:S28"/>
    <mergeCell ref="T28:V28"/>
    <mergeCell ref="W28:AA28"/>
    <mergeCell ref="AB28:AD28"/>
    <mergeCell ref="W29:AA30"/>
    <mergeCell ref="AB29:AD30"/>
    <mergeCell ref="AE29:AG29"/>
    <mergeCell ref="AI29:AK30"/>
    <mergeCell ref="AL29:AP30"/>
    <mergeCell ref="A13:A14"/>
    <mergeCell ref="U19:V20"/>
    <mergeCell ref="W19:X20"/>
    <mergeCell ref="Y19:Z20"/>
    <mergeCell ref="AA19:AB20"/>
    <mergeCell ref="A19:A20"/>
    <mergeCell ref="C19:D20"/>
    <mergeCell ref="E19:E20"/>
    <mergeCell ref="F19:G20"/>
    <mergeCell ref="H19:J20"/>
    <mergeCell ref="K19:L20"/>
    <mergeCell ref="M19:N20"/>
    <mergeCell ref="O19:P20"/>
    <mergeCell ref="Q19:R20"/>
    <mergeCell ref="S19:T20"/>
    <mergeCell ref="Y17:Z18"/>
    <mergeCell ref="AA17:AB18"/>
    <mergeCell ref="A17:A18"/>
    <mergeCell ref="D17:J18"/>
    <mergeCell ref="K17:L18"/>
    <mergeCell ref="M17:N18"/>
    <mergeCell ref="O17:P18"/>
    <mergeCell ref="W15:X16"/>
    <mergeCell ref="Y15:Z16"/>
    <mergeCell ref="AA15:AB16"/>
    <mergeCell ref="AC15:AD16"/>
    <mergeCell ref="A15:A16"/>
    <mergeCell ref="B15:C18"/>
    <mergeCell ref="D15:J16"/>
    <mergeCell ref="K15:L16"/>
    <mergeCell ref="M15:N16"/>
    <mergeCell ref="O15:P16"/>
    <mergeCell ref="Q15:R16"/>
    <mergeCell ref="S15:T16"/>
    <mergeCell ref="B13:J14"/>
    <mergeCell ref="K13:L14"/>
    <mergeCell ref="M13:N14"/>
    <mergeCell ref="O13:P14"/>
    <mergeCell ref="Q13:R14"/>
    <mergeCell ref="AG11:AH12"/>
    <mergeCell ref="AI11:AJ12"/>
    <mergeCell ref="AK11:AL12"/>
    <mergeCell ref="AG13:AH14"/>
    <mergeCell ref="AI13:AJ14"/>
    <mergeCell ref="AK13:AL14"/>
    <mergeCell ref="S13:T14"/>
    <mergeCell ref="U13:V14"/>
    <mergeCell ref="W13:X14"/>
    <mergeCell ref="Y13:Z14"/>
    <mergeCell ref="AA13:AB14"/>
    <mergeCell ref="AC13:AD14"/>
    <mergeCell ref="K11:L12"/>
    <mergeCell ref="M11:N12"/>
    <mergeCell ref="O11:P12"/>
    <mergeCell ref="Q11:R12"/>
    <mergeCell ref="S11:T12"/>
    <mergeCell ref="AA9:AB10"/>
    <mergeCell ref="AC9:AD10"/>
    <mergeCell ref="AE9:AF10"/>
    <mergeCell ref="AG9:AH10"/>
    <mergeCell ref="AM9:AN10"/>
    <mergeCell ref="AI7:AJ8"/>
    <mergeCell ref="AK7:AL8"/>
    <mergeCell ref="AO11:AP12"/>
    <mergeCell ref="U11:V12"/>
    <mergeCell ref="W11:X12"/>
    <mergeCell ref="Y11:Z12"/>
    <mergeCell ref="AA11:AB12"/>
    <mergeCell ref="AC11:AD12"/>
    <mergeCell ref="AE11:AF12"/>
    <mergeCell ref="AO9:AP10"/>
    <mergeCell ref="AI9:AJ10"/>
    <mergeCell ref="AK9:AL10"/>
    <mergeCell ref="A9:A10"/>
    <mergeCell ref="B9:C12"/>
    <mergeCell ref="D9:J10"/>
    <mergeCell ref="K9:L10"/>
    <mergeCell ref="M9:N10"/>
    <mergeCell ref="W7:X8"/>
    <mergeCell ref="Y7:Z8"/>
    <mergeCell ref="AA7:AB8"/>
    <mergeCell ref="AC7:AD8"/>
    <mergeCell ref="O9:P10"/>
    <mergeCell ref="Q9:R10"/>
    <mergeCell ref="S9:T10"/>
    <mergeCell ref="U9:V10"/>
    <mergeCell ref="W9:X10"/>
    <mergeCell ref="Y9:Z10"/>
    <mergeCell ref="O7:P8"/>
    <mergeCell ref="Q7:R8"/>
    <mergeCell ref="S7:T8"/>
    <mergeCell ref="U7:V8"/>
    <mergeCell ref="A7:J8"/>
    <mergeCell ref="K7:L8"/>
    <mergeCell ref="M7:N8"/>
    <mergeCell ref="A11:A12"/>
    <mergeCell ref="D11:J12"/>
    <mergeCell ref="AO7:AP8"/>
    <mergeCell ref="AE7:AF8"/>
    <mergeCell ref="AG7:AH8"/>
    <mergeCell ref="AM7:AN8"/>
    <mergeCell ref="L2:M2"/>
    <mergeCell ref="R2:S2"/>
    <mergeCell ref="K3:L6"/>
    <mergeCell ref="M3:N6"/>
    <mergeCell ref="O3:AF3"/>
    <mergeCell ref="Y4:Z6"/>
    <mergeCell ref="AA4:AB6"/>
    <mergeCell ref="AC4:AD6"/>
    <mergeCell ref="AE4:AF6"/>
    <mergeCell ref="AG3:AH6"/>
    <mergeCell ref="AI3:AL3"/>
    <mergeCell ref="AO3:AP6"/>
    <mergeCell ref="O4:P6"/>
    <mergeCell ref="Q4:R6"/>
    <mergeCell ref="S4:T6"/>
    <mergeCell ref="U4:V6"/>
    <mergeCell ref="W4:X6"/>
    <mergeCell ref="AI4:AJ6"/>
    <mergeCell ref="AK4:AL6"/>
    <mergeCell ref="AM3:AN6"/>
  </mergeCells>
  <phoneticPr fontId="3"/>
  <dataValidations count="3">
    <dataValidation type="list" allowBlank="1" sqref="WVO983073:WVS983073 JC33:JG33 SY33:TC33 ACU33:ACY33 AMQ33:AMU33 AWM33:AWQ33 BGI33:BGM33 BQE33:BQI33 CAA33:CAE33 CJW33:CKA33 CTS33:CTW33 DDO33:DDS33 DNK33:DNO33 DXG33:DXK33 EHC33:EHG33 EQY33:ERC33 FAU33:FAY33 FKQ33:FKU33 FUM33:FUQ33 GEI33:GEM33 GOE33:GOI33 GYA33:GYE33 HHW33:HIA33 HRS33:HRW33 IBO33:IBS33 ILK33:ILO33 IVG33:IVK33 JFC33:JFG33 JOY33:JPC33 JYU33:JYY33 KIQ33:KIU33 KSM33:KSQ33 LCI33:LCM33 LME33:LMI33 LWA33:LWE33 MFW33:MGA33 MPS33:MPW33 MZO33:MZS33 NJK33:NJO33 NTG33:NTK33 ODC33:ODG33 OMY33:ONC33 OWU33:OWY33 PGQ33:PGU33 PQM33:PQQ33 QAI33:QAM33 QKE33:QKI33 QUA33:QUE33 RDW33:REA33 RNS33:RNW33 RXO33:RXS33 SHK33:SHO33 SRG33:SRK33 TBC33:TBG33 TKY33:TLC33 TUU33:TUY33 UEQ33:UEU33 UOM33:UOQ33 UYI33:UYM33 VIE33:VII33 VSA33:VSE33 WBW33:WCA33 WLS33:WLW33 WVO33:WVS33 G65569:K65569 JC65569:JG65569 SY65569:TC65569 ACU65569:ACY65569 AMQ65569:AMU65569 AWM65569:AWQ65569 BGI65569:BGM65569 BQE65569:BQI65569 CAA65569:CAE65569 CJW65569:CKA65569 CTS65569:CTW65569 DDO65569:DDS65569 DNK65569:DNO65569 DXG65569:DXK65569 EHC65569:EHG65569 EQY65569:ERC65569 FAU65569:FAY65569 FKQ65569:FKU65569 FUM65569:FUQ65569 GEI65569:GEM65569 GOE65569:GOI65569 GYA65569:GYE65569 HHW65569:HIA65569 HRS65569:HRW65569 IBO65569:IBS65569 ILK65569:ILO65569 IVG65569:IVK65569 JFC65569:JFG65569 JOY65569:JPC65569 JYU65569:JYY65569 KIQ65569:KIU65569 KSM65569:KSQ65569 LCI65569:LCM65569 LME65569:LMI65569 LWA65569:LWE65569 MFW65569:MGA65569 MPS65569:MPW65569 MZO65569:MZS65569 NJK65569:NJO65569 NTG65569:NTK65569 ODC65569:ODG65569 OMY65569:ONC65569 OWU65569:OWY65569 PGQ65569:PGU65569 PQM65569:PQQ65569 QAI65569:QAM65569 QKE65569:QKI65569 QUA65569:QUE65569 RDW65569:REA65569 RNS65569:RNW65569 RXO65569:RXS65569 SHK65569:SHO65569 SRG65569:SRK65569 TBC65569:TBG65569 TKY65569:TLC65569 TUU65569:TUY65569 UEQ65569:UEU65569 UOM65569:UOQ65569 UYI65569:UYM65569 VIE65569:VII65569 VSA65569:VSE65569 WBW65569:WCA65569 WLS65569:WLW65569 WVO65569:WVS65569 G131105:K131105 JC131105:JG131105 SY131105:TC131105 ACU131105:ACY131105 AMQ131105:AMU131105 AWM131105:AWQ131105 BGI131105:BGM131105 BQE131105:BQI131105 CAA131105:CAE131105 CJW131105:CKA131105 CTS131105:CTW131105 DDO131105:DDS131105 DNK131105:DNO131105 DXG131105:DXK131105 EHC131105:EHG131105 EQY131105:ERC131105 FAU131105:FAY131105 FKQ131105:FKU131105 FUM131105:FUQ131105 GEI131105:GEM131105 GOE131105:GOI131105 GYA131105:GYE131105 HHW131105:HIA131105 HRS131105:HRW131105 IBO131105:IBS131105 ILK131105:ILO131105 IVG131105:IVK131105 JFC131105:JFG131105 JOY131105:JPC131105 JYU131105:JYY131105 KIQ131105:KIU131105 KSM131105:KSQ131105 LCI131105:LCM131105 LME131105:LMI131105 LWA131105:LWE131105 MFW131105:MGA131105 MPS131105:MPW131105 MZO131105:MZS131105 NJK131105:NJO131105 NTG131105:NTK131105 ODC131105:ODG131105 OMY131105:ONC131105 OWU131105:OWY131105 PGQ131105:PGU131105 PQM131105:PQQ131105 QAI131105:QAM131105 QKE131105:QKI131105 QUA131105:QUE131105 RDW131105:REA131105 RNS131105:RNW131105 RXO131105:RXS131105 SHK131105:SHO131105 SRG131105:SRK131105 TBC131105:TBG131105 TKY131105:TLC131105 TUU131105:TUY131105 UEQ131105:UEU131105 UOM131105:UOQ131105 UYI131105:UYM131105 VIE131105:VII131105 VSA131105:VSE131105 WBW131105:WCA131105 WLS131105:WLW131105 WVO131105:WVS131105 G196641:K196641 JC196641:JG196641 SY196641:TC196641 ACU196641:ACY196641 AMQ196641:AMU196641 AWM196641:AWQ196641 BGI196641:BGM196641 BQE196641:BQI196641 CAA196641:CAE196641 CJW196641:CKA196641 CTS196641:CTW196641 DDO196641:DDS196641 DNK196641:DNO196641 DXG196641:DXK196641 EHC196641:EHG196641 EQY196641:ERC196641 FAU196641:FAY196641 FKQ196641:FKU196641 FUM196641:FUQ196641 GEI196641:GEM196641 GOE196641:GOI196641 GYA196641:GYE196641 HHW196641:HIA196641 HRS196641:HRW196641 IBO196641:IBS196641 ILK196641:ILO196641 IVG196641:IVK196641 JFC196641:JFG196641 JOY196641:JPC196641 JYU196641:JYY196641 KIQ196641:KIU196641 KSM196641:KSQ196641 LCI196641:LCM196641 LME196641:LMI196641 LWA196641:LWE196641 MFW196641:MGA196641 MPS196641:MPW196641 MZO196641:MZS196641 NJK196641:NJO196641 NTG196641:NTK196641 ODC196641:ODG196641 OMY196641:ONC196641 OWU196641:OWY196641 PGQ196641:PGU196641 PQM196641:PQQ196641 QAI196641:QAM196641 QKE196641:QKI196641 QUA196641:QUE196641 RDW196641:REA196641 RNS196641:RNW196641 RXO196641:RXS196641 SHK196641:SHO196641 SRG196641:SRK196641 TBC196641:TBG196641 TKY196641:TLC196641 TUU196641:TUY196641 UEQ196641:UEU196641 UOM196641:UOQ196641 UYI196641:UYM196641 VIE196641:VII196641 VSA196641:VSE196641 WBW196641:WCA196641 WLS196641:WLW196641 WVO196641:WVS196641 G262177:K262177 JC262177:JG262177 SY262177:TC262177 ACU262177:ACY262177 AMQ262177:AMU262177 AWM262177:AWQ262177 BGI262177:BGM262177 BQE262177:BQI262177 CAA262177:CAE262177 CJW262177:CKA262177 CTS262177:CTW262177 DDO262177:DDS262177 DNK262177:DNO262177 DXG262177:DXK262177 EHC262177:EHG262177 EQY262177:ERC262177 FAU262177:FAY262177 FKQ262177:FKU262177 FUM262177:FUQ262177 GEI262177:GEM262177 GOE262177:GOI262177 GYA262177:GYE262177 HHW262177:HIA262177 HRS262177:HRW262177 IBO262177:IBS262177 ILK262177:ILO262177 IVG262177:IVK262177 JFC262177:JFG262177 JOY262177:JPC262177 JYU262177:JYY262177 KIQ262177:KIU262177 KSM262177:KSQ262177 LCI262177:LCM262177 LME262177:LMI262177 LWA262177:LWE262177 MFW262177:MGA262177 MPS262177:MPW262177 MZO262177:MZS262177 NJK262177:NJO262177 NTG262177:NTK262177 ODC262177:ODG262177 OMY262177:ONC262177 OWU262177:OWY262177 PGQ262177:PGU262177 PQM262177:PQQ262177 QAI262177:QAM262177 QKE262177:QKI262177 QUA262177:QUE262177 RDW262177:REA262177 RNS262177:RNW262177 RXO262177:RXS262177 SHK262177:SHO262177 SRG262177:SRK262177 TBC262177:TBG262177 TKY262177:TLC262177 TUU262177:TUY262177 UEQ262177:UEU262177 UOM262177:UOQ262177 UYI262177:UYM262177 VIE262177:VII262177 VSA262177:VSE262177 WBW262177:WCA262177 WLS262177:WLW262177 WVO262177:WVS262177 G327713:K327713 JC327713:JG327713 SY327713:TC327713 ACU327713:ACY327713 AMQ327713:AMU327713 AWM327713:AWQ327713 BGI327713:BGM327713 BQE327713:BQI327713 CAA327713:CAE327713 CJW327713:CKA327713 CTS327713:CTW327713 DDO327713:DDS327713 DNK327713:DNO327713 DXG327713:DXK327713 EHC327713:EHG327713 EQY327713:ERC327713 FAU327713:FAY327713 FKQ327713:FKU327713 FUM327713:FUQ327713 GEI327713:GEM327713 GOE327713:GOI327713 GYA327713:GYE327713 HHW327713:HIA327713 HRS327713:HRW327713 IBO327713:IBS327713 ILK327713:ILO327713 IVG327713:IVK327713 JFC327713:JFG327713 JOY327713:JPC327713 JYU327713:JYY327713 KIQ327713:KIU327713 KSM327713:KSQ327713 LCI327713:LCM327713 LME327713:LMI327713 LWA327713:LWE327713 MFW327713:MGA327713 MPS327713:MPW327713 MZO327713:MZS327713 NJK327713:NJO327713 NTG327713:NTK327713 ODC327713:ODG327713 OMY327713:ONC327713 OWU327713:OWY327713 PGQ327713:PGU327713 PQM327713:PQQ327713 QAI327713:QAM327713 QKE327713:QKI327713 QUA327713:QUE327713 RDW327713:REA327713 RNS327713:RNW327713 RXO327713:RXS327713 SHK327713:SHO327713 SRG327713:SRK327713 TBC327713:TBG327713 TKY327713:TLC327713 TUU327713:TUY327713 UEQ327713:UEU327713 UOM327713:UOQ327713 UYI327713:UYM327713 VIE327713:VII327713 VSA327713:VSE327713 WBW327713:WCA327713 WLS327713:WLW327713 WVO327713:WVS327713 G393249:K393249 JC393249:JG393249 SY393249:TC393249 ACU393249:ACY393249 AMQ393249:AMU393249 AWM393249:AWQ393249 BGI393249:BGM393249 BQE393249:BQI393249 CAA393249:CAE393249 CJW393249:CKA393249 CTS393249:CTW393249 DDO393249:DDS393249 DNK393249:DNO393249 DXG393249:DXK393249 EHC393249:EHG393249 EQY393249:ERC393249 FAU393249:FAY393249 FKQ393249:FKU393249 FUM393249:FUQ393249 GEI393249:GEM393249 GOE393249:GOI393249 GYA393249:GYE393249 HHW393249:HIA393249 HRS393249:HRW393249 IBO393249:IBS393249 ILK393249:ILO393249 IVG393249:IVK393249 JFC393249:JFG393249 JOY393249:JPC393249 JYU393249:JYY393249 KIQ393249:KIU393249 KSM393249:KSQ393249 LCI393249:LCM393249 LME393249:LMI393249 LWA393249:LWE393249 MFW393249:MGA393249 MPS393249:MPW393249 MZO393249:MZS393249 NJK393249:NJO393249 NTG393249:NTK393249 ODC393249:ODG393249 OMY393249:ONC393249 OWU393249:OWY393249 PGQ393249:PGU393249 PQM393249:PQQ393249 QAI393249:QAM393249 QKE393249:QKI393249 QUA393249:QUE393249 RDW393249:REA393249 RNS393249:RNW393249 RXO393249:RXS393249 SHK393249:SHO393249 SRG393249:SRK393249 TBC393249:TBG393249 TKY393249:TLC393249 TUU393249:TUY393249 UEQ393249:UEU393249 UOM393249:UOQ393249 UYI393249:UYM393249 VIE393249:VII393249 VSA393249:VSE393249 WBW393249:WCA393249 WLS393249:WLW393249 WVO393249:WVS393249 G458785:K458785 JC458785:JG458785 SY458785:TC458785 ACU458785:ACY458785 AMQ458785:AMU458785 AWM458785:AWQ458785 BGI458785:BGM458785 BQE458785:BQI458785 CAA458785:CAE458785 CJW458785:CKA458785 CTS458785:CTW458785 DDO458785:DDS458785 DNK458785:DNO458785 DXG458785:DXK458785 EHC458785:EHG458785 EQY458785:ERC458785 FAU458785:FAY458785 FKQ458785:FKU458785 FUM458785:FUQ458785 GEI458785:GEM458785 GOE458785:GOI458785 GYA458785:GYE458785 HHW458785:HIA458785 HRS458785:HRW458785 IBO458785:IBS458785 ILK458785:ILO458785 IVG458785:IVK458785 JFC458785:JFG458785 JOY458785:JPC458785 JYU458785:JYY458785 KIQ458785:KIU458785 KSM458785:KSQ458785 LCI458785:LCM458785 LME458785:LMI458785 LWA458785:LWE458785 MFW458785:MGA458785 MPS458785:MPW458785 MZO458785:MZS458785 NJK458785:NJO458785 NTG458785:NTK458785 ODC458785:ODG458785 OMY458785:ONC458785 OWU458785:OWY458785 PGQ458785:PGU458785 PQM458785:PQQ458785 QAI458785:QAM458785 QKE458785:QKI458785 QUA458785:QUE458785 RDW458785:REA458785 RNS458785:RNW458785 RXO458785:RXS458785 SHK458785:SHO458785 SRG458785:SRK458785 TBC458785:TBG458785 TKY458785:TLC458785 TUU458785:TUY458785 UEQ458785:UEU458785 UOM458785:UOQ458785 UYI458785:UYM458785 VIE458785:VII458785 VSA458785:VSE458785 WBW458785:WCA458785 WLS458785:WLW458785 WVO458785:WVS458785 G524321:K524321 JC524321:JG524321 SY524321:TC524321 ACU524321:ACY524321 AMQ524321:AMU524321 AWM524321:AWQ524321 BGI524321:BGM524321 BQE524321:BQI524321 CAA524321:CAE524321 CJW524321:CKA524321 CTS524321:CTW524321 DDO524321:DDS524321 DNK524321:DNO524321 DXG524321:DXK524321 EHC524321:EHG524321 EQY524321:ERC524321 FAU524321:FAY524321 FKQ524321:FKU524321 FUM524321:FUQ524321 GEI524321:GEM524321 GOE524321:GOI524321 GYA524321:GYE524321 HHW524321:HIA524321 HRS524321:HRW524321 IBO524321:IBS524321 ILK524321:ILO524321 IVG524321:IVK524321 JFC524321:JFG524321 JOY524321:JPC524321 JYU524321:JYY524321 KIQ524321:KIU524321 KSM524321:KSQ524321 LCI524321:LCM524321 LME524321:LMI524321 LWA524321:LWE524321 MFW524321:MGA524321 MPS524321:MPW524321 MZO524321:MZS524321 NJK524321:NJO524321 NTG524321:NTK524321 ODC524321:ODG524321 OMY524321:ONC524321 OWU524321:OWY524321 PGQ524321:PGU524321 PQM524321:PQQ524321 QAI524321:QAM524321 QKE524321:QKI524321 QUA524321:QUE524321 RDW524321:REA524321 RNS524321:RNW524321 RXO524321:RXS524321 SHK524321:SHO524321 SRG524321:SRK524321 TBC524321:TBG524321 TKY524321:TLC524321 TUU524321:TUY524321 UEQ524321:UEU524321 UOM524321:UOQ524321 UYI524321:UYM524321 VIE524321:VII524321 VSA524321:VSE524321 WBW524321:WCA524321 WLS524321:WLW524321 WVO524321:WVS524321 G589857:K589857 JC589857:JG589857 SY589857:TC589857 ACU589857:ACY589857 AMQ589857:AMU589857 AWM589857:AWQ589857 BGI589857:BGM589857 BQE589857:BQI589857 CAA589857:CAE589857 CJW589857:CKA589857 CTS589857:CTW589857 DDO589857:DDS589857 DNK589857:DNO589857 DXG589857:DXK589857 EHC589857:EHG589857 EQY589857:ERC589857 FAU589857:FAY589857 FKQ589857:FKU589857 FUM589857:FUQ589857 GEI589857:GEM589857 GOE589857:GOI589857 GYA589857:GYE589857 HHW589857:HIA589857 HRS589857:HRW589857 IBO589857:IBS589857 ILK589857:ILO589857 IVG589857:IVK589857 JFC589857:JFG589857 JOY589857:JPC589857 JYU589857:JYY589857 KIQ589857:KIU589857 KSM589857:KSQ589857 LCI589857:LCM589857 LME589857:LMI589857 LWA589857:LWE589857 MFW589857:MGA589857 MPS589857:MPW589857 MZO589857:MZS589857 NJK589857:NJO589857 NTG589857:NTK589857 ODC589857:ODG589857 OMY589857:ONC589857 OWU589857:OWY589857 PGQ589857:PGU589857 PQM589857:PQQ589857 QAI589857:QAM589857 QKE589857:QKI589857 QUA589857:QUE589857 RDW589857:REA589857 RNS589857:RNW589857 RXO589857:RXS589857 SHK589857:SHO589857 SRG589857:SRK589857 TBC589857:TBG589857 TKY589857:TLC589857 TUU589857:TUY589857 UEQ589857:UEU589857 UOM589857:UOQ589857 UYI589857:UYM589857 VIE589857:VII589857 VSA589857:VSE589857 WBW589857:WCA589857 WLS589857:WLW589857 WVO589857:WVS589857 G655393:K655393 JC655393:JG655393 SY655393:TC655393 ACU655393:ACY655393 AMQ655393:AMU655393 AWM655393:AWQ655393 BGI655393:BGM655393 BQE655393:BQI655393 CAA655393:CAE655393 CJW655393:CKA655393 CTS655393:CTW655393 DDO655393:DDS655393 DNK655393:DNO655393 DXG655393:DXK655393 EHC655393:EHG655393 EQY655393:ERC655393 FAU655393:FAY655393 FKQ655393:FKU655393 FUM655393:FUQ655393 GEI655393:GEM655393 GOE655393:GOI655393 GYA655393:GYE655393 HHW655393:HIA655393 HRS655393:HRW655393 IBO655393:IBS655393 ILK655393:ILO655393 IVG655393:IVK655393 JFC655393:JFG655393 JOY655393:JPC655393 JYU655393:JYY655393 KIQ655393:KIU655393 KSM655393:KSQ655393 LCI655393:LCM655393 LME655393:LMI655393 LWA655393:LWE655393 MFW655393:MGA655393 MPS655393:MPW655393 MZO655393:MZS655393 NJK655393:NJO655393 NTG655393:NTK655393 ODC655393:ODG655393 OMY655393:ONC655393 OWU655393:OWY655393 PGQ655393:PGU655393 PQM655393:PQQ655393 QAI655393:QAM655393 QKE655393:QKI655393 QUA655393:QUE655393 RDW655393:REA655393 RNS655393:RNW655393 RXO655393:RXS655393 SHK655393:SHO655393 SRG655393:SRK655393 TBC655393:TBG655393 TKY655393:TLC655393 TUU655393:TUY655393 UEQ655393:UEU655393 UOM655393:UOQ655393 UYI655393:UYM655393 VIE655393:VII655393 VSA655393:VSE655393 WBW655393:WCA655393 WLS655393:WLW655393 WVO655393:WVS655393 G720929:K720929 JC720929:JG720929 SY720929:TC720929 ACU720929:ACY720929 AMQ720929:AMU720929 AWM720929:AWQ720929 BGI720929:BGM720929 BQE720929:BQI720929 CAA720929:CAE720929 CJW720929:CKA720929 CTS720929:CTW720929 DDO720929:DDS720929 DNK720929:DNO720929 DXG720929:DXK720929 EHC720929:EHG720929 EQY720929:ERC720929 FAU720929:FAY720929 FKQ720929:FKU720929 FUM720929:FUQ720929 GEI720929:GEM720929 GOE720929:GOI720929 GYA720929:GYE720929 HHW720929:HIA720929 HRS720929:HRW720929 IBO720929:IBS720929 ILK720929:ILO720929 IVG720929:IVK720929 JFC720929:JFG720929 JOY720929:JPC720929 JYU720929:JYY720929 KIQ720929:KIU720929 KSM720929:KSQ720929 LCI720929:LCM720929 LME720929:LMI720929 LWA720929:LWE720929 MFW720929:MGA720929 MPS720929:MPW720929 MZO720929:MZS720929 NJK720929:NJO720929 NTG720929:NTK720929 ODC720929:ODG720929 OMY720929:ONC720929 OWU720929:OWY720929 PGQ720929:PGU720929 PQM720929:PQQ720929 QAI720929:QAM720929 QKE720929:QKI720929 QUA720929:QUE720929 RDW720929:REA720929 RNS720929:RNW720929 RXO720929:RXS720929 SHK720929:SHO720929 SRG720929:SRK720929 TBC720929:TBG720929 TKY720929:TLC720929 TUU720929:TUY720929 UEQ720929:UEU720929 UOM720929:UOQ720929 UYI720929:UYM720929 VIE720929:VII720929 VSA720929:VSE720929 WBW720929:WCA720929 WLS720929:WLW720929 WVO720929:WVS720929 G786465:K786465 JC786465:JG786465 SY786465:TC786465 ACU786465:ACY786465 AMQ786465:AMU786465 AWM786465:AWQ786465 BGI786465:BGM786465 BQE786465:BQI786465 CAA786465:CAE786465 CJW786465:CKA786465 CTS786465:CTW786465 DDO786465:DDS786465 DNK786465:DNO786465 DXG786465:DXK786465 EHC786465:EHG786465 EQY786465:ERC786465 FAU786465:FAY786465 FKQ786465:FKU786465 FUM786465:FUQ786465 GEI786465:GEM786465 GOE786465:GOI786465 GYA786465:GYE786465 HHW786465:HIA786465 HRS786465:HRW786465 IBO786465:IBS786465 ILK786465:ILO786465 IVG786465:IVK786465 JFC786465:JFG786465 JOY786465:JPC786465 JYU786465:JYY786465 KIQ786465:KIU786465 KSM786465:KSQ786465 LCI786465:LCM786465 LME786465:LMI786465 LWA786465:LWE786465 MFW786465:MGA786465 MPS786465:MPW786465 MZO786465:MZS786465 NJK786465:NJO786465 NTG786465:NTK786465 ODC786465:ODG786465 OMY786465:ONC786465 OWU786465:OWY786465 PGQ786465:PGU786465 PQM786465:PQQ786465 QAI786465:QAM786465 QKE786465:QKI786465 QUA786465:QUE786465 RDW786465:REA786465 RNS786465:RNW786465 RXO786465:RXS786465 SHK786465:SHO786465 SRG786465:SRK786465 TBC786465:TBG786465 TKY786465:TLC786465 TUU786465:TUY786465 UEQ786465:UEU786465 UOM786465:UOQ786465 UYI786465:UYM786465 VIE786465:VII786465 VSA786465:VSE786465 WBW786465:WCA786465 WLS786465:WLW786465 WVO786465:WVS786465 G852001:K852001 JC852001:JG852001 SY852001:TC852001 ACU852001:ACY852001 AMQ852001:AMU852001 AWM852001:AWQ852001 BGI852001:BGM852001 BQE852001:BQI852001 CAA852001:CAE852001 CJW852001:CKA852001 CTS852001:CTW852001 DDO852001:DDS852001 DNK852001:DNO852001 DXG852001:DXK852001 EHC852001:EHG852001 EQY852001:ERC852001 FAU852001:FAY852001 FKQ852001:FKU852001 FUM852001:FUQ852001 GEI852001:GEM852001 GOE852001:GOI852001 GYA852001:GYE852001 HHW852001:HIA852001 HRS852001:HRW852001 IBO852001:IBS852001 ILK852001:ILO852001 IVG852001:IVK852001 JFC852001:JFG852001 JOY852001:JPC852001 JYU852001:JYY852001 KIQ852001:KIU852001 KSM852001:KSQ852001 LCI852001:LCM852001 LME852001:LMI852001 LWA852001:LWE852001 MFW852001:MGA852001 MPS852001:MPW852001 MZO852001:MZS852001 NJK852001:NJO852001 NTG852001:NTK852001 ODC852001:ODG852001 OMY852001:ONC852001 OWU852001:OWY852001 PGQ852001:PGU852001 PQM852001:PQQ852001 QAI852001:QAM852001 QKE852001:QKI852001 QUA852001:QUE852001 RDW852001:REA852001 RNS852001:RNW852001 RXO852001:RXS852001 SHK852001:SHO852001 SRG852001:SRK852001 TBC852001:TBG852001 TKY852001:TLC852001 TUU852001:TUY852001 UEQ852001:UEU852001 UOM852001:UOQ852001 UYI852001:UYM852001 VIE852001:VII852001 VSA852001:VSE852001 WBW852001:WCA852001 WLS852001:WLW852001 WVO852001:WVS852001 G917537:K917537 JC917537:JG917537 SY917537:TC917537 ACU917537:ACY917537 AMQ917537:AMU917537 AWM917537:AWQ917537 BGI917537:BGM917537 BQE917537:BQI917537 CAA917537:CAE917537 CJW917537:CKA917537 CTS917537:CTW917537 DDO917537:DDS917537 DNK917537:DNO917537 DXG917537:DXK917537 EHC917537:EHG917537 EQY917537:ERC917537 FAU917537:FAY917537 FKQ917537:FKU917537 FUM917537:FUQ917537 GEI917537:GEM917537 GOE917537:GOI917537 GYA917537:GYE917537 HHW917537:HIA917537 HRS917537:HRW917537 IBO917537:IBS917537 ILK917537:ILO917537 IVG917537:IVK917537 JFC917537:JFG917537 JOY917537:JPC917537 JYU917537:JYY917537 KIQ917537:KIU917537 KSM917537:KSQ917537 LCI917537:LCM917537 LME917537:LMI917537 LWA917537:LWE917537 MFW917537:MGA917537 MPS917537:MPW917537 MZO917537:MZS917537 NJK917537:NJO917537 NTG917537:NTK917537 ODC917537:ODG917537 OMY917537:ONC917537 OWU917537:OWY917537 PGQ917537:PGU917537 PQM917537:PQQ917537 QAI917537:QAM917537 QKE917537:QKI917537 QUA917537:QUE917537 RDW917537:REA917537 RNS917537:RNW917537 RXO917537:RXS917537 SHK917537:SHO917537 SRG917537:SRK917537 TBC917537:TBG917537 TKY917537:TLC917537 TUU917537:TUY917537 UEQ917537:UEU917537 UOM917537:UOQ917537 UYI917537:UYM917537 VIE917537:VII917537 VSA917537:VSE917537 WBW917537:WCA917537 WLS917537:WLW917537 WVO917537:WVS917537 G983073:K983073 JC983073:JG983073 SY983073:TC983073 ACU983073:ACY983073 AMQ983073:AMU983073 AWM983073:AWQ983073 BGI983073:BGM983073 BQE983073:BQI983073 CAA983073:CAE983073 CJW983073:CKA983073 CTS983073:CTW983073 DDO983073:DDS983073 DNK983073:DNO983073 DXG983073:DXK983073 EHC983073:EHG983073 EQY983073:ERC983073 FAU983073:FAY983073 FKQ983073:FKU983073 FUM983073:FUQ983073 GEI983073:GEM983073 GOE983073:GOI983073 GYA983073:GYE983073 HHW983073:HIA983073 HRS983073:HRW983073 IBO983073:IBS983073 ILK983073:ILO983073 IVG983073:IVK983073 JFC983073:JFG983073 JOY983073:JPC983073 JYU983073:JYY983073 KIQ983073:KIU983073 KSM983073:KSQ983073 LCI983073:LCM983073 LME983073:LMI983073 LWA983073:LWE983073 MFW983073:MGA983073 MPS983073:MPW983073 MZO983073:MZS983073 NJK983073:NJO983073 NTG983073:NTK983073 ODC983073:ODG983073 OMY983073:ONC983073 OWU983073:OWY983073 PGQ983073:PGU983073 PQM983073:PQQ983073 QAI983073:QAM983073 QKE983073:QKI983073 QUA983073:QUE983073 RDW983073:REA983073 RNS983073:RNW983073 RXO983073:RXS983073 SHK983073:SHO983073 SRG983073:SRK983073 TBC983073:TBG983073 TKY983073:TLC983073 TUU983073:TUY983073 UEQ983073:UEU983073 UOM983073:UOQ983073 UYI983073:UYM983073 VIE983073:VII983073 VSA983073:VSE983073 WBW983073:WCA983073 WLS983073:WLW983073 G33" xr:uid="{00000000-0002-0000-0600-000000000000}">
      <formula1>$D$38:$D$39</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H41:I41 JD41:JE41 SZ41:TA41 ACV41:ACW41 AMR41:AMS41 AWN41:AWO41 BGJ41:BGK41 BQF41:BQG41 CAB41:CAC41 CJX41:CJY41 CTT41:CTU41 DDP41:DDQ41 DNL41:DNM41 DXH41:DXI41 EHD41:EHE41 EQZ41:ERA41 FAV41:FAW41 FKR41:FKS41 FUN41:FUO41 GEJ41:GEK41 GOF41:GOG41 GYB41:GYC41 HHX41:HHY41 HRT41:HRU41 IBP41:IBQ41 ILL41:ILM41 IVH41:IVI41 JFD41:JFE41 JOZ41:JPA41 JYV41:JYW41 KIR41:KIS41 KSN41:KSO41 LCJ41:LCK41 LMF41:LMG41 LWB41:LWC41 MFX41:MFY41 MPT41:MPU41 MZP41:MZQ41 NJL41:NJM41 NTH41:NTI41 ODD41:ODE41 OMZ41:ONA41 OWV41:OWW41 PGR41:PGS41 PQN41:PQO41 QAJ41:QAK41 QKF41:QKG41 QUB41:QUC41 RDX41:RDY41 RNT41:RNU41 RXP41:RXQ41 SHL41:SHM41 SRH41:SRI41 TBD41:TBE41 TKZ41:TLA41 TUV41:TUW41 UER41:UES41 UON41:UOO41 UYJ41:UYK41 VIF41:VIG41 VSB41:VSC41 WBX41:WBY41 WLT41:WLU41 WVP41:WVQ41 H65577:I65577 JD65577:JE65577 SZ65577:TA65577 ACV65577:ACW65577 AMR65577:AMS65577 AWN65577:AWO65577 BGJ65577:BGK65577 BQF65577:BQG65577 CAB65577:CAC65577 CJX65577:CJY65577 CTT65577:CTU65577 DDP65577:DDQ65577 DNL65577:DNM65577 DXH65577:DXI65577 EHD65577:EHE65577 EQZ65577:ERA65577 FAV65577:FAW65577 FKR65577:FKS65577 FUN65577:FUO65577 GEJ65577:GEK65577 GOF65577:GOG65577 GYB65577:GYC65577 HHX65577:HHY65577 HRT65577:HRU65577 IBP65577:IBQ65577 ILL65577:ILM65577 IVH65577:IVI65577 JFD65577:JFE65577 JOZ65577:JPA65577 JYV65577:JYW65577 KIR65577:KIS65577 KSN65577:KSO65577 LCJ65577:LCK65577 LMF65577:LMG65577 LWB65577:LWC65577 MFX65577:MFY65577 MPT65577:MPU65577 MZP65577:MZQ65577 NJL65577:NJM65577 NTH65577:NTI65577 ODD65577:ODE65577 OMZ65577:ONA65577 OWV65577:OWW65577 PGR65577:PGS65577 PQN65577:PQO65577 QAJ65577:QAK65577 QKF65577:QKG65577 QUB65577:QUC65577 RDX65577:RDY65577 RNT65577:RNU65577 RXP65577:RXQ65577 SHL65577:SHM65577 SRH65577:SRI65577 TBD65577:TBE65577 TKZ65577:TLA65577 TUV65577:TUW65577 UER65577:UES65577 UON65577:UOO65577 UYJ65577:UYK65577 VIF65577:VIG65577 VSB65577:VSC65577 WBX65577:WBY65577 WLT65577:WLU65577 WVP65577:WVQ65577 H131113:I131113 JD131113:JE131113 SZ131113:TA131113 ACV131113:ACW131113 AMR131113:AMS131113 AWN131113:AWO131113 BGJ131113:BGK131113 BQF131113:BQG131113 CAB131113:CAC131113 CJX131113:CJY131113 CTT131113:CTU131113 DDP131113:DDQ131113 DNL131113:DNM131113 DXH131113:DXI131113 EHD131113:EHE131113 EQZ131113:ERA131113 FAV131113:FAW131113 FKR131113:FKS131113 FUN131113:FUO131113 GEJ131113:GEK131113 GOF131113:GOG131113 GYB131113:GYC131113 HHX131113:HHY131113 HRT131113:HRU131113 IBP131113:IBQ131113 ILL131113:ILM131113 IVH131113:IVI131113 JFD131113:JFE131113 JOZ131113:JPA131113 JYV131113:JYW131113 KIR131113:KIS131113 KSN131113:KSO131113 LCJ131113:LCK131113 LMF131113:LMG131113 LWB131113:LWC131113 MFX131113:MFY131113 MPT131113:MPU131113 MZP131113:MZQ131113 NJL131113:NJM131113 NTH131113:NTI131113 ODD131113:ODE131113 OMZ131113:ONA131113 OWV131113:OWW131113 PGR131113:PGS131113 PQN131113:PQO131113 QAJ131113:QAK131113 QKF131113:QKG131113 QUB131113:QUC131113 RDX131113:RDY131113 RNT131113:RNU131113 RXP131113:RXQ131113 SHL131113:SHM131113 SRH131113:SRI131113 TBD131113:TBE131113 TKZ131113:TLA131113 TUV131113:TUW131113 UER131113:UES131113 UON131113:UOO131113 UYJ131113:UYK131113 VIF131113:VIG131113 VSB131113:VSC131113 WBX131113:WBY131113 WLT131113:WLU131113 WVP131113:WVQ131113 H196649:I196649 JD196649:JE196649 SZ196649:TA196649 ACV196649:ACW196649 AMR196649:AMS196649 AWN196649:AWO196649 BGJ196649:BGK196649 BQF196649:BQG196649 CAB196649:CAC196649 CJX196649:CJY196649 CTT196649:CTU196649 DDP196649:DDQ196649 DNL196649:DNM196649 DXH196649:DXI196649 EHD196649:EHE196649 EQZ196649:ERA196649 FAV196649:FAW196649 FKR196649:FKS196649 FUN196649:FUO196649 GEJ196649:GEK196649 GOF196649:GOG196649 GYB196649:GYC196649 HHX196649:HHY196649 HRT196649:HRU196649 IBP196649:IBQ196649 ILL196649:ILM196649 IVH196649:IVI196649 JFD196649:JFE196649 JOZ196649:JPA196649 JYV196649:JYW196649 KIR196649:KIS196649 KSN196649:KSO196649 LCJ196649:LCK196649 LMF196649:LMG196649 LWB196649:LWC196649 MFX196649:MFY196649 MPT196649:MPU196649 MZP196649:MZQ196649 NJL196649:NJM196649 NTH196649:NTI196649 ODD196649:ODE196649 OMZ196649:ONA196649 OWV196649:OWW196649 PGR196649:PGS196649 PQN196649:PQO196649 QAJ196649:QAK196649 QKF196649:QKG196649 QUB196649:QUC196649 RDX196649:RDY196649 RNT196649:RNU196649 RXP196649:RXQ196649 SHL196649:SHM196649 SRH196649:SRI196649 TBD196649:TBE196649 TKZ196649:TLA196649 TUV196649:TUW196649 UER196649:UES196649 UON196649:UOO196649 UYJ196649:UYK196649 VIF196649:VIG196649 VSB196649:VSC196649 WBX196649:WBY196649 WLT196649:WLU196649 WVP196649:WVQ196649 H262185:I262185 JD262185:JE262185 SZ262185:TA262185 ACV262185:ACW262185 AMR262185:AMS262185 AWN262185:AWO262185 BGJ262185:BGK262185 BQF262185:BQG262185 CAB262185:CAC262185 CJX262185:CJY262185 CTT262185:CTU262185 DDP262185:DDQ262185 DNL262185:DNM262185 DXH262185:DXI262185 EHD262185:EHE262185 EQZ262185:ERA262185 FAV262185:FAW262185 FKR262185:FKS262185 FUN262185:FUO262185 GEJ262185:GEK262185 GOF262185:GOG262185 GYB262185:GYC262185 HHX262185:HHY262185 HRT262185:HRU262185 IBP262185:IBQ262185 ILL262185:ILM262185 IVH262185:IVI262185 JFD262185:JFE262185 JOZ262185:JPA262185 JYV262185:JYW262185 KIR262185:KIS262185 KSN262185:KSO262185 LCJ262185:LCK262185 LMF262185:LMG262185 LWB262185:LWC262185 MFX262185:MFY262185 MPT262185:MPU262185 MZP262185:MZQ262185 NJL262185:NJM262185 NTH262185:NTI262185 ODD262185:ODE262185 OMZ262185:ONA262185 OWV262185:OWW262185 PGR262185:PGS262185 PQN262185:PQO262185 QAJ262185:QAK262185 QKF262185:QKG262185 QUB262185:QUC262185 RDX262185:RDY262185 RNT262185:RNU262185 RXP262185:RXQ262185 SHL262185:SHM262185 SRH262185:SRI262185 TBD262185:TBE262185 TKZ262185:TLA262185 TUV262185:TUW262185 UER262185:UES262185 UON262185:UOO262185 UYJ262185:UYK262185 VIF262185:VIG262185 VSB262185:VSC262185 WBX262185:WBY262185 WLT262185:WLU262185 WVP262185:WVQ262185 H327721:I327721 JD327721:JE327721 SZ327721:TA327721 ACV327721:ACW327721 AMR327721:AMS327721 AWN327721:AWO327721 BGJ327721:BGK327721 BQF327721:BQG327721 CAB327721:CAC327721 CJX327721:CJY327721 CTT327721:CTU327721 DDP327721:DDQ327721 DNL327721:DNM327721 DXH327721:DXI327721 EHD327721:EHE327721 EQZ327721:ERA327721 FAV327721:FAW327721 FKR327721:FKS327721 FUN327721:FUO327721 GEJ327721:GEK327721 GOF327721:GOG327721 GYB327721:GYC327721 HHX327721:HHY327721 HRT327721:HRU327721 IBP327721:IBQ327721 ILL327721:ILM327721 IVH327721:IVI327721 JFD327721:JFE327721 JOZ327721:JPA327721 JYV327721:JYW327721 KIR327721:KIS327721 KSN327721:KSO327721 LCJ327721:LCK327721 LMF327721:LMG327721 LWB327721:LWC327721 MFX327721:MFY327721 MPT327721:MPU327721 MZP327721:MZQ327721 NJL327721:NJM327721 NTH327721:NTI327721 ODD327721:ODE327721 OMZ327721:ONA327721 OWV327721:OWW327721 PGR327721:PGS327721 PQN327721:PQO327721 QAJ327721:QAK327721 QKF327721:QKG327721 QUB327721:QUC327721 RDX327721:RDY327721 RNT327721:RNU327721 RXP327721:RXQ327721 SHL327721:SHM327721 SRH327721:SRI327721 TBD327721:TBE327721 TKZ327721:TLA327721 TUV327721:TUW327721 UER327721:UES327721 UON327721:UOO327721 UYJ327721:UYK327721 VIF327721:VIG327721 VSB327721:VSC327721 WBX327721:WBY327721 WLT327721:WLU327721 WVP327721:WVQ327721 H393257:I393257 JD393257:JE393257 SZ393257:TA393257 ACV393257:ACW393257 AMR393257:AMS393257 AWN393257:AWO393257 BGJ393257:BGK393257 BQF393257:BQG393257 CAB393257:CAC393257 CJX393257:CJY393257 CTT393257:CTU393257 DDP393257:DDQ393257 DNL393257:DNM393257 DXH393257:DXI393257 EHD393257:EHE393257 EQZ393257:ERA393257 FAV393257:FAW393257 FKR393257:FKS393257 FUN393257:FUO393257 GEJ393257:GEK393257 GOF393257:GOG393257 GYB393257:GYC393257 HHX393257:HHY393257 HRT393257:HRU393257 IBP393257:IBQ393257 ILL393257:ILM393257 IVH393257:IVI393257 JFD393257:JFE393257 JOZ393257:JPA393257 JYV393257:JYW393257 KIR393257:KIS393257 KSN393257:KSO393257 LCJ393257:LCK393257 LMF393257:LMG393257 LWB393257:LWC393257 MFX393257:MFY393257 MPT393257:MPU393257 MZP393257:MZQ393257 NJL393257:NJM393257 NTH393257:NTI393257 ODD393257:ODE393257 OMZ393257:ONA393257 OWV393257:OWW393257 PGR393257:PGS393257 PQN393257:PQO393257 QAJ393257:QAK393257 QKF393257:QKG393257 QUB393257:QUC393257 RDX393257:RDY393257 RNT393257:RNU393257 RXP393257:RXQ393257 SHL393257:SHM393257 SRH393257:SRI393257 TBD393257:TBE393257 TKZ393257:TLA393257 TUV393257:TUW393257 UER393257:UES393257 UON393257:UOO393257 UYJ393257:UYK393257 VIF393257:VIG393257 VSB393257:VSC393257 WBX393257:WBY393257 WLT393257:WLU393257 WVP393257:WVQ393257 H458793:I458793 JD458793:JE458793 SZ458793:TA458793 ACV458793:ACW458793 AMR458793:AMS458793 AWN458793:AWO458793 BGJ458793:BGK458793 BQF458793:BQG458793 CAB458793:CAC458793 CJX458793:CJY458793 CTT458793:CTU458793 DDP458793:DDQ458793 DNL458793:DNM458793 DXH458793:DXI458793 EHD458793:EHE458793 EQZ458793:ERA458793 FAV458793:FAW458793 FKR458793:FKS458793 FUN458793:FUO458793 GEJ458793:GEK458793 GOF458793:GOG458793 GYB458793:GYC458793 HHX458793:HHY458793 HRT458793:HRU458793 IBP458793:IBQ458793 ILL458793:ILM458793 IVH458793:IVI458793 JFD458793:JFE458793 JOZ458793:JPA458793 JYV458793:JYW458793 KIR458793:KIS458793 KSN458793:KSO458793 LCJ458793:LCK458793 LMF458793:LMG458793 LWB458793:LWC458793 MFX458793:MFY458793 MPT458793:MPU458793 MZP458793:MZQ458793 NJL458793:NJM458793 NTH458793:NTI458793 ODD458793:ODE458793 OMZ458793:ONA458793 OWV458793:OWW458793 PGR458793:PGS458793 PQN458793:PQO458793 QAJ458793:QAK458793 QKF458793:QKG458793 QUB458793:QUC458793 RDX458793:RDY458793 RNT458793:RNU458793 RXP458793:RXQ458793 SHL458793:SHM458793 SRH458793:SRI458793 TBD458793:TBE458793 TKZ458793:TLA458793 TUV458793:TUW458793 UER458793:UES458793 UON458793:UOO458793 UYJ458793:UYK458793 VIF458793:VIG458793 VSB458793:VSC458793 WBX458793:WBY458793 WLT458793:WLU458793 WVP458793:WVQ458793 H524329:I524329 JD524329:JE524329 SZ524329:TA524329 ACV524329:ACW524329 AMR524329:AMS524329 AWN524329:AWO524329 BGJ524329:BGK524329 BQF524329:BQG524329 CAB524329:CAC524329 CJX524329:CJY524329 CTT524329:CTU524329 DDP524329:DDQ524329 DNL524329:DNM524329 DXH524329:DXI524329 EHD524329:EHE524329 EQZ524329:ERA524329 FAV524329:FAW524329 FKR524329:FKS524329 FUN524329:FUO524329 GEJ524329:GEK524329 GOF524329:GOG524329 GYB524329:GYC524329 HHX524329:HHY524329 HRT524329:HRU524329 IBP524329:IBQ524329 ILL524329:ILM524329 IVH524329:IVI524329 JFD524329:JFE524329 JOZ524329:JPA524329 JYV524329:JYW524329 KIR524329:KIS524329 KSN524329:KSO524329 LCJ524329:LCK524329 LMF524329:LMG524329 LWB524329:LWC524329 MFX524329:MFY524329 MPT524329:MPU524329 MZP524329:MZQ524329 NJL524329:NJM524329 NTH524329:NTI524329 ODD524329:ODE524329 OMZ524329:ONA524329 OWV524329:OWW524329 PGR524329:PGS524329 PQN524329:PQO524329 QAJ524329:QAK524329 QKF524329:QKG524329 QUB524329:QUC524329 RDX524329:RDY524329 RNT524329:RNU524329 RXP524329:RXQ524329 SHL524329:SHM524329 SRH524329:SRI524329 TBD524329:TBE524329 TKZ524329:TLA524329 TUV524329:TUW524329 UER524329:UES524329 UON524329:UOO524329 UYJ524329:UYK524329 VIF524329:VIG524329 VSB524329:VSC524329 WBX524329:WBY524329 WLT524329:WLU524329 WVP524329:WVQ524329 H589865:I589865 JD589865:JE589865 SZ589865:TA589865 ACV589865:ACW589865 AMR589865:AMS589865 AWN589865:AWO589865 BGJ589865:BGK589865 BQF589865:BQG589865 CAB589865:CAC589865 CJX589865:CJY589865 CTT589865:CTU589865 DDP589865:DDQ589865 DNL589865:DNM589865 DXH589865:DXI589865 EHD589865:EHE589865 EQZ589865:ERA589865 FAV589865:FAW589865 FKR589865:FKS589865 FUN589865:FUO589865 GEJ589865:GEK589865 GOF589865:GOG589865 GYB589865:GYC589865 HHX589865:HHY589865 HRT589865:HRU589865 IBP589865:IBQ589865 ILL589865:ILM589865 IVH589865:IVI589865 JFD589865:JFE589865 JOZ589865:JPA589865 JYV589865:JYW589865 KIR589865:KIS589865 KSN589865:KSO589865 LCJ589865:LCK589865 LMF589865:LMG589865 LWB589865:LWC589865 MFX589865:MFY589865 MPT589865:MPU589865 MZP589865:MZQ589865 NJL589865:NJM589865 NTH589865:NTI589865 ODD589865:ODE589865 OMZ589865:ONA589865 OWV589865:OWW589865 PGR589865:PGS589865 PQN589865:PQO589865 QAJ589865:QAK589865 QKF589865:QKG589865 QUB589865:QUC589865 RDX589865:RDY589865 RNT589865:RNU589865 RXP589865:RXQ589865 SHL589865:SHM589865 SRH589865:SRI589865 TBD589865:TBE589865 TKZ589865:TLA589865 TUV589865:TUW589865 UER589865:UES589865 UON589865:UOO589865 UYJ589865:UYK589865 VIF589865:VIG589865 VSB589865:VSC589865 WBX589865:WBY589865 WLT589865:WLU589865 WVP589865:WVQ589865 H655401:I655401 JD655401:JE655401 SZ655401:TA655401 ACV655401:ACW655401 AMR655401:AMS655401 AWN655401:AWO655401 BGJ655401:BGK655401 BQF655401:BQG655401 CAB655401:CAC655401 CJX655401:CJY655401 CTT655401:CTU655401 DDP655401:DDQ655401 DNL655401:DNM655401 DXH655401:DXI655401 EHD655401:EHE655401 EQZ655401:ERA655401 FAV655401:FAW655401 FKR655401:FKS655401 FUN655401:FUO655401 GEJ655401:GEK655401 GOF655401:GOG655401 GYB655401:GYC655401 HHX655401:HHY655401 HRT655401:HRU655401 IBP655401:IBQ655401 ILL655401:ILM655401 IVH655401:IVI655401 JFD655401:JFE655401 JOZ655401:JPA655401 JYV655401:JYW655401 KIR655401:KIS655401 KSN655401:KSO655401 LCJ655401:LCK655401 LMF655401:LMG655401 LWB655401:LWC655401 MFX655401:MFY655401 MPT655401:MPU655401 MZP655401:MZQ655401 NJL655401:NJM655401 NTH655401:NTI655401 ODD655401:ODE655401 OMZ655401:ONA655401 OWV655401:OWW655401 PGR655401:PGS655401 PQN655401:PQO655401 QAJ655401:QAK655401 QKF655401:QKG655401 QUB655401:QUC655401 RDX655401:RDY655401 RNT655401:RNU655401 RXP655401:RXQ655401 SHL655401:SHM655401 SRH655401:SRI655401 TBD655401:TBE655401 TKZ655401:TLA655401 TUV655401:TUW655401 UER655401:UES655401 UON655401:UOO655401 UYJ655401:UYK655401 VIF655401:VIG655401 VSB655401:VSC655401 WBX655401:WBY655401 WLT655401:WLU655401 WVP655401:WVQ655401 H720937:I720937 JD720937:JE720937 SZ720937:TA720937 ACV720937:ACW720937 AMR720937:AMS720937 AWN720937:AWO720937 BGJ720937:BGK720937 BQF720937:BQG720937 CAB720937:CAC720937 CJX720937:CJY720937 CTT720937:CTU720937 DDP720937:DDQ720937 DNL720937:DNM720937 DXH720937:DXI720937 EHD720937:EHE720937 EQZ720937:ERA720937 FAV720937:FAW720937 FKR720937:FKS720937 FUN720937:FUO720937 GEJ720937:GEK720937 GOF720937:GOG720937 GYB720937:GYC720937 HHX720937:HHY720937 HRT720937:HRU720937 IBP720937:IBQ720937 ILL720937:ILM720937 IVH720937:IVI720937 JFD720937:JFE720937 JOZ720937:JPA720937 JYV720937:JYW720937 KIR720937:KIS720937 KSN720937:KSO720937 LCJ720937:LCK720937 LMF720937:LMG720937 LWB720937:LWC720937 MFX720937:MFY720937 MPT720937:MPU720937 MZP720937:MZQ720937 NJL720937:NJM720937 NTH720937:NTI720937 ODD720937:ODE720937 OMZ720937:ONA720937 OWV720937:OWW720937 PGR720937:PGS720937 PQN720937:PQO720937 QAJ720937:QAK720937 QKF720937:QKG720937 QUB720937:QUC720937 RDX720937:RDY720937 RNT720937:RNU720937 RXP720937:RXQ720937 SHL720937:SHM720937 SRH720937:SRI720937 TBD720937:TBE720937 TKZ720937:TLA720937 TUV720937:TUW720937 UER720937:UES720937 UON720937:UOO720937 UYJ720937:UYK720937 VIF720937:VIG720937 VSB720937:VSC720937 WBX720937:WBY720937 WLT720937:WLU720937 WVP720937:WVQ720937 H786473:I786473 JD786473:JE786473 SZ786473:TA786473 ACV786473:ACW786473 AMR786473:AMS786473 AWN786473:AWO786473 BGJ786473:BGK786473 BQF786473:BQG786473 CAB786473:CAC786473 CJX786473:CJY786473 CTT786473:CTU786473 DDP786473:DDQ786473 DNL786473:DNM786473 DXH786473:DXI786473 EHD786473:EHE786473 EQZ786473:ERA786473 FAV786473:FAW786473 FKR786473:FKS786473 FUN786473:FUO786473 GEJ786473:GEK786473 GOF786473:GOG786473 GYB786473:GYC786473 HHX786473:HHY786473 HRT786473:HRU786473 IBP786473:IBQ786473 ILL786473:ILM786473 IVH786473:IVI786473 JFD786473:JFE786473 JOZ786473:JPA786473 JYV786473:JYW786473 KIR786473:KIS786473 KSN786473:KSO786473 LCJ786473:LCK786473 LMF786473:LMG786473 LWB786473:LWC786473 MFX786473:MFY786473 MPT786473:MPU786473 MZP786473:MZQ786473 NJL786473:NJM786473 NTH786473:NTI786473 ODD786473:ODE786473 OMZ786473:ONA786473 OWV786473:OWW786473 PGR786473:PGS786473 PQN786473:PQO786473 QAJ786473:QAK786473 QKF786473:QKG786473 QUB786473:QUC786473 RDX786473:RDY786473 RNT786473:RNU786473 RXP786473:RXQ786473 SHL786473:SHM786473 SRH786473:SRI786473 TBD786473:TBE786473 TKZ786473:TLA786473 TUV786473:TUW786473 UER786473:UES786473 UON786473:UOO786473 UYJ786473:UYK786473 VIF786473:VIG786473 VSB786473:VSC786473 WBX786473:WBY786473 WLT786473:WLU786473 WVP786473:WVQ786473 H852009:I852009 JD852009:JE852009 SZ852009:TA852009 ACV852009:ACW852009 AMR852009:AMS852009 AWN852009:AWO852009 BGJ852009:BGK852009 BQF852009:BQG852009 CAB852009:CAC852009 CJX852009:CJY852009 CTT852009:CTU852009 DDP852009:DDQ852009 DNL852009:DNM852009 DXH852009:DXI852009 EHD852009:EHE852009 EQZ852009:ERA852009 FAV852009:FAW852009 FKR852009:FKS852009 FUN852009:FUO852009 GEJ852009:GEK852009 GOF852009:GOG852009 GYB852009:GYC852009 HHX852009:HHY852009 HRT852009:HRU852009 IBP852009:IBQ852009 ILL852009:ILM852009 IVH852009:IVI852009 JFD852009:JFE852009 JOZ852009:JPA852009 JYV852009:JYW852009 KIR852009:KIS852009 KSN852009:KSO852009 LCJ852009:LCK852009 LMF852009:LMG852009 LWB852009:LWC852009 MFX852009:MFY852009 MPT852009:MPU852009 MZP852009:MZQ852009 NJL852009:NJM852009 NTH852009:NTI852009 ODD852009:ODE852009 OMZ852009:ONA852009 OWV852009:OWW852009 PGR852009:PGS852009 PQN852009:PQO852009 QAJ852009:QAK852009 QKF852009:QKG852009 QUB852009:QUC852009 RDX852009:RDY852009 RNT852009:RNU852009 RXP852009:RXQ852009 SHL852009:SHM852009 SRH852009:SRI852009 TBD852009:TBE852009 TKZ852009:TLA852009 TUV852009:TUW852009 UER852009:UES852009 UON852009:UOO852009 UYJ852009:UYK852009 VIF852009:VIG852009 VSB852009:VSC852009 WBX852009:WBY852009 WLT852009:WLU852009 WVP852009:WVQ852009 H917545:I917545 JD917545:JE917545 SZ917545:TA917545 ACV917545:ACW917545 AMR917545:AMS917545 AWN917545:AWO917545 BGJ917545:BGK917545 BQF917545:BQG917545 CAB917545:CAC917545 CJX917545:CJY917545 CTT917545:CTU917545 DDP917545:DDQ917545 DNL917545:DNM917545 DXH917545:DXI917545 EHD917545:EHE917545 EQZ917545:ERA917545 FAV917545:FAW917545 FKR917545:FKS917545 FUN917545:FUO917545 GEJ917545:GEK917545 GOF917545:GOG917545 GYB917545:GYC917545 HHX917545:HHY917545 HRT917545:HRU917545 IBP917545:IBQ917545 ILL917545:ILM917545 IVH917545:IVI917545 JFD917545:JFE917545 JOZ917545:JPA917545 JYV917545:JYW917545 KIR917545:KIS917545 KSN917545:KSO917545 LCJ917545:LCK917545 LMF917545:LMG917545 LWB917545:LWC917545 MFX917545:MFY917545 MPT917545:MPU917545 MZP917545:MZQ917545 NJL917545:NJM917545 NTH917545:NTI917545 ODD917545:ODE917545 OMZ917545:ONA917545 OWV917545:OWW917545 PGR917545:PGS917545 PQN917545:PQO917545 QAJ917545:QAK917545 QKF917545:QKG917545 QUB917545:QUC917545 RDX917545:RDY917545 RNT917545:RNU917545 RXP917545:RXQ917545 SHL917545:SHM917545 SRH917545:SRI917545 TBD917545:TBE917545 TKZ917545:TLA917545 TUV917545:TUW917545 UER917545:UES917545 UON917545:UOO917545 UYJ917545:UYK917545 VIF917545:VIG917545 VSB917545:VSC917545 WBX917545:WBY917545 WLT917545:WLU917545 WVP917545:WVQ917545 H983081:I983081 JD983081:JE983081 SZ983081:TA983081 ACV983081:ACW983081 AMR983081:AMS983081 AWN983081:AWO983081 BGJ983081:BGK983081 BQF983081:BQG983081 CAB983081:CAC983081 CJX983081:CJY983081 CTT983081:CTU983081 DDP983081:DDQ983081 DNL983081:DNM983081 DXH983081:DXI983081 EHD983081:EHE983081 EQZ983081:ERA983081 FAV983081:FAW983081 FKR983081:FKS983081 FUN983081:FUO983081 GEJ983081:GEK983081 GOF983081:GOG983081 GYB983081:GYC983081 HHX983081:HHY983081 HRT983081:HRU983081 IBP983081:IBQ983081 ILL983081:ILM983081 IVH983081:IVI983081 JFD983081:JFE983081 JOZ983081:JPA983081 JYV983081:JYW983081 KIR983081:KIS983081 KSN983081:KSO983081 LCJ983081:LCK983081 LMF983081:LMG983081 LWB983081:LWC983081 MFX983081:MFY983081 MPT983081:MPU983081 MZP983081:MZQ983081 NJL983081:NJM983081 NTH983081:NTI983081 ODD983081:ODE983081 OMZ983081:ONA983081 OWV983081:OWW983081 PGR983081:PGS983081 PQN983081:PQO983081 QAJ983081:QAK983081 QKF983081:QKG983081 QUB983081:QUC983081 RDX983081:RDY983081 RNT983081:RNU983081 RXP983081:RXQ983081 SHL983081:SHM983081 SRH983081:SRI983081 TBD983081:TBE983081 TKZ983081:TLA983081 TUV983081:TUW983081 UER983081:UES983081 UON983081:UOO983081 UYJ983081:UYK983081 VIF983081:VIG983081 VSB983081:VSC983081 WBX983081:WBY983081 WLT983081:WLU983081 WVP983081:WVQ98308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xr:uid="{00000000-0002-0000-0600-000001000000}">
      <formula1>有無一覧</formula1>
    </dataValidation>
    <dataValidation type="list" allowBlank="1" showInputMessage="1" showErrorMessage="1" sqref="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VSK98308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WCG98308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WMC983080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65566:L65567 JH65566:JH65567 TD65566:TD65567 ACZ65566:ACZ65567 AMV65566:AMV65567 AWR65566:AWR65567 BGN65566:BGN65567 BQJ65566:BQJ65567 CAF65566:CAF65567 CKB65566:CKB65567 CTX65566:CTX65567 DDT65566:DDT65567 DNP65566:DNP65567 DXL65566:DXL65567 EHH65566:EHH65567 ERD65566:ERD65567 FAZ65566:FAZ65567 FKV65566:FKV65567 FUR65566:FUR65567 GEN65566:GEN65567 GOJ65566:GOJ65567 GYF65566:GYF65567 HIB65566:HIB65567 HRX65566:HRX65567 IBT65566:IBT65567 ILP65566:ILP65567 IVL65566:IVL65567 JFH65566:JFH65567 JPD65566:JPD65567 JYZ65566:JYZ65567 KIV65566:KIV65567 KSR65566:KSR65567 LCN65566:LCN65567 LMJ65566:LMJ65567 LWF65566:LWF65567 MGB65566:MGB65567 MPX65566:MPX65567 MZT65566:MZT65567 NJP65566:NJP65567 NTL65566:NTL65567 ODH65566:ODH65567 OND65566:OND65567 OWZ65566:OWZ65567 PGV65566:PGV65567 PQR65566:PQR65567 QAN65566:QAN65567 QKJ65566:QKJ65567 QUF65566:QUF65567 REB65566:REB65567 RNX65566:RNX65567 RXT65566:RXT65567 SHP65566:SHP65567 SRL65566:SRL65567 TBH65566:TBH65567 TLD65566:TLD65567 TUZ65566:TUZ65567 UEV65566:UEV65567 UOR65566:UOR65567 UYN65566:UYN65567 VIJ65566:VIJ65567 VSF65566:VSF65567 WCB65566:WCB65567 WLX65566:WLX65567 WVT65566:WVT65567 L131102:L131103 JH131102:JH131103 TD131102:TD131103 ACZ131102:ACZ131103 AMV131102:AMV131103 AWR131102:AWR131103 BGN131102:BGN131103 BQJ131102:BQJ131103 CAF131102:CAF131103 CKB131102:CKB131103 CTX131102:CTX131103 DDT131102:DDT131103 DNP131102:DNP131103 DXL131102:DXL131103 EHH131102:EHH131103 ERD131102:ERD131103 FAZ131102:FAZ131103 FKV131102:FKV131103 FUR131102:FUR131103 GEN131102:GEN131103 GOJ131102:GOJ131103 GYF131102:GYF131103 HIB131102:HIB131103 HRX131102:HRX131103 IBT131102:IBT131103 ILP131102:ILP131103 IVL131102:IVL131103 JFH131102:JFH131103 JPD131102:JPD131103 JYZ131102:JYZ131103 KIV131102:KIV131103 KSR131102:KSR131103 LCN131102:LCN131103 LMJ131102:LMJ131103 LWF131102:LWF131103 MGB131102:MGB131103 MPX131102:MPX131103 MZT131102:MZT131103 NJP131102:NJP131103 NTL131102:NTL131103 ODH131102:ODH131103 OND131102:OND131103 OWZ131102:OWZ131103 PGV131102:PGV131103 PQR131102:PQR131103 QAN131102:QAN131103 QKJ131102:QKJ131103 QUF131102:QUF131103 REB131102:REB131103 RNX131102:RNX131103 RXT131102:RXT131103 SHP131102:SHP131103 SRL131102:SRL131103 TBH131102:TBH131103 TLD131102:TLD131103 TUZ131102:TUZ131103 UEV131102:UEV131103 UOR131102:UOR131103 UYN131102:UYN131103 VIJ131102:VIJ131103 VSF131102:VSF131103 WCB131102:WCB131103 WLX131102:WLX131103 WVT131102:WVT131103 L196638:L196639 JH196638:JH196639 TD196638:TD196639 ACZ196638:ACZ196639 AMV196638:AMV196639 AWR196638:AWR196639 BGN196638:BGN196639 BQJ196638:BQJ196639 CAF196638:CAF196639 CKB196638:CKB196639 CTX196638:CTX196639 DDT196638:DDT196639 DNP196638:DNP196639 DXL196638:DXL196639 EHH196638:EHH196639 ERD196638:ERD196639 FAZ196638:FAZ196639 FKV196638:FKV196639 FUR196638:FUR196639 GEN196638:GEN196639 GOJ196638:GOJ196639 GYF196638:GYF196639 HIB196638:HIB196639 HRX196638:HRX196639 IBT196638:IBT196639 ILP196638:ILP196639 IVL196638:IVL196639 JFH196638:JFH196639 JPD196638:JPD196639 JYZ196638:JYZ196639 KIV196638:KIV196639 KSR196638:KSR196639 LCN196638:LCN196639 LMJ196638:LMJ196639 LWF196638:LWF196639 MGB196638:MGB196639 MPX196638:MPX196639 MZT196638:MZT196639 NJP196638:NJP196639 NTL196638:NTL196639 ODH196638:ODH196639 OND196638:OND196639 OWZ196638:OWZ196639 PGV196638:PGV196639 PQR196638:PQR196639 QAN196638:QAN196639 QKJ196638:QKJ196639 QUF196638:QUF196639 REB196638:REB196639 RNX196638:RNX196639 RXT196638:RXT196639 SHP196638:SHP196639 SRL196638:SRL196639 TBH196638:TBH196639 TLD196638:TLD196639 TUZ196638:TUZ196639 UEV196638:UEV196639 UOR196638:UOR196639 UYN196638:UYN196639 VIJ196638:VIJ196639 VSF196638:VSF196639 WCB196638:WCB196639 WLX196638:WLX196639 WVT196638:WVT196639 L262174:L262175 JH262174:JH262175 TD262174:TD262175 ACZ262174:ACZ262175 AMV262174:AMV262175 AWR262174:AWR262175 BGN262174:BGN262175 BQJ262174:BQJ262175 CAF262174:CAF262175 CKB262174:CKB262175 CTX262174:CTX262175 DDT262174:DDT262175 DNP262174:DNP262175 DXL262174:DXL262175 EHH262174:EHH262175 ERD262174:ERD262175 FAZ262174:FAZ262175 FKV262174:FKV262175 FUR262174:FUR262175 GEN262174:GEN262175 GOJ262174:GOJ262175 GYF262174:GYF262175 HIB262174:HIB262175 HRX262174:HRX262175 IBT262174:IBT262175 ILP262174:ILP262175 IVL262174:IVL262175 JFH262174:JFH262175 JPD262174:JPD262175 JYZ262174:JYZ262175 KIV262174:KIV262175 KSR262174:KSR262175 LCN262174:LCN262175 LMJ262174:LMJ262175 LWF262174:LWF262175 MGB262174:MGB262175 MPX262174:MPX262175 MZT262174:MZT262175 NJP262174:NJP262175 NTL262174:NTL262175 ODH262174:ODH262175 OND262174:OND262175 OWZ262174:OWZ262175 PGV262174:PGV262175 PQR262174:PQR262175 QAN262174:QAN262175 QKJ262174:QKJ262175 QUF262174:QUF262175 REB262174:REB262175 RNX262174:RNX262175 RXT262174:RXT262175 SHP262174:SHP262175 SRL262174:SRL262175 TBH262174:TBH262175 TLD262174:TLD262175 TUZ262174:TUZ262175 UEV262174:UEV262175 UOR262174:UOR262175 UYN262174:UYN262175 VIJ262174:VIJ262175 VSF262174:VSF262175 WCB262174:WCB262175 WLX262174:WLX262175 WVT262174:WVT262175 L327710:L327711 JH327710:JH327711 TD327710:TD327711 ACZ327710:ACZ327711 AMV327710:AMV327711 AWR327710:AWR327711 BGN327710:BGN327711 BQJ327710:BQJ327711 CAF327710:CAF327711 CKB327710:CKB327711 CTX327710:CTX327711 DDT327710:DDT327711 DNP327710:DNP327711 DXL327710:DXL327711 EHH327710:EHH327711 ERD327710:ERD327711 FAZ327710:FAZ327711 FKV327710:FKV327711 FUR327710:FUR327711 GEN327710:GEN327711 GOJ327710:GOJ327711 GYF327710:GYF327711 HIB327710:HIB327711 HRX327710:HRX327711 IBT327710:IBT327711 ILP327710:ILP327711 IVL327710:IVL327711 JFH327710:JFH327711 JPD327710:JPD327711 JYZ327710:JYZ327711 KIV327710:KIV327711 KSR327710:KSR327711 LCN327710:LCN327711 LMJ327710:LMJ327711 LWF327710:LWF327711 MGB327710:MGB327711 MPX327710:MPX327711 MZT327710:MZT327711 NJP327710:NJP327711 NTL327710:NTL327711 ODH327710:ODH327711 OND327710:OND327711 OWZ327710:OWZ327711 PGV327710:PGV327711 PQR327710:PQR327711 QAN327710:QAN327711 QKJ327710:QKJ327711 QUF327710:QUF327711 REB327710:REB327711 RNX327710:RNX327711 RXT327710:RXT327711 SHP327710:SHP327711 SRL327710:SRL327711 TBH327710:TBH327711 TLD327710:TLD327711 TUZ327710:TUZ327711 UEV327710:UEV327711 UOR327710:UOR327711 UYN327710:UYN327711 VIJ327710:VIJ327711 VSF327710:VSF327711 WCB327710:WCB327711 WLX327710:WLX327711 WVT327710:WVT327711 L393246:L393247 JH393246:JH393247 TD393246:TD393247 ACZ393246:ACZ393247 AMV393246:AMV393247 AWR393246:AWR393247 BGN393246:BGN393247 BQJ393246:BQJ393247 CAF393246:CAF393247 CKB393246:CKB393247 CTX393246:CTX393247 DDT393246:DDT393247 DNP393246:DNP393247 DXL393246:DXL393247 EHH393246:EHH393247 ERD393246:ERD393247 FAZ393246:FAZ393247 FKV393246:FKV393247 FUR393246:FUR393247 GEN393246:GEN393247 GOJ393246:GOJ393247 GYF393246:GYF393247 HIB393246:HIB393247 HRX393246:HRX393247 IBT393246:IBT393247 ILP393246:ILP393247 IVL393246:IVL393247 JFH393246:JFH393247 JPD393246:JPD393247 JYZ393246:JYZ393247 KIV393246:KIV393247 KSR393246:KSR393247 LCN393246:LCN393247 LMJ393246:LMJ393247 LWF393246:LWF393247 MGB393246:MGB393247 MPX393246:MPX393247 MZT393246:MZT393247 NJP393246:NJP393247 NTL393246:NTL393247 ODH393246:ODH393247 OND393246:OND393247 OWZ393246:OWZ393247 PGV393246:PGV393247 PQR393246:PQR393247 QAN393246:QAN393247 QKJ393246:QKJ393247 QUF393246:QUF393247 REB393246:REB393247 RNX393246:RNX393247 RXT393246:RXT393247 SHP393246:SHP393247 SRL393246:SRL393247 TBH393246:TBH393247 TLD393246:TLD393247 TUZ393246:TUZ393247 UEV393246:UEV393247 UOR393246:UOR393247 UYN393246:UYN393247 VIJ393246:VIJ393247 VSF393246:VSF393247 WCB393246:WCB393247 WLX393246:WLX393247 WVT393246:WVT393247 L458782:L458783 JH458782:JH458783 TD458782:TD458783 ACZ458782:ACZ458783 AMV458782:AMV458783 AWR458782:AWR458783 BGN458782:BGN458783 BQJ458782:BQJ458783 CAF458782:CAF458783 CKB458782:CKB458783 CTX458782:CTX458783 DDT458782:DDT458783 DNP458782:DNP458783 DXL458782:DXL458783 EHH458782:EHH458783 ERD458782:ERD458783 FAZ458782:FAZ458783 FKV458782:FKV458783 FUR458782:FUR458783 GEN458782:GEN458783 GOJ458782:GOJ458783 GYF458782:GYF458783 HIB458782:HIB458783 HRX458782:HRX458783 IBT458782:IBT458783 ILP458782:ILP458783 IVL458782:IVL458783 JFH458782:JFH458783 JPD458782:JPD458783 JYZ458782:JYZ458783 KIV458782:KIV458783 KSR458782:KSR458783 LCN458782:LCN458783 LMJ458782:LMJ458783 LWF458782:LWF458783 MGB458782:MGB458783 MPX458782:MPX458783 MZT458782:MZT458783 NJP458782:NJP458783 NTL458782:NTL458783 ODH458782:ODH458783 OND458782:OND458783 OWZ458782:OWZ458783 PGV458782:PGV458783 PQR458782:PQR458783 QAN458782:QAN458783 QKJ458782:QKJ458783 QUF458782:QUF458783 REB458782:REB458783 RNX458782:RNX458783 RXT458782:RXT458783 SHP458782:SHP458783 SRL458782:SRL458783 TBH458782:TBH458783 TLD458782:TLD458783 TUZ458782:TUZ458783 UEV458782:UEV458783 UOR458782:UOR458783 UYN458782:UYN458783 VIJ458782:VIJ458783 VSF458782:VSF458783 WCB458782:WCB458783 WLX458782:WLX458783 WVT458782:WVT458783 L524318:L524319 JH524318:JH524319 TD524318:TD524319 ACZ524318:ACZ524319 AMV524318:AMV524319 AWR524318:AWR524319 BGN524318:BGN524319 BQJ524318:BQJ524319 CAF524318:CAF524319 CKB524318:CKB524319 CTX524318:CTX524319 DDT524318:DDT524319 DNP524318:DNP524319 DXL524318:DXL524319 EHH524318:EHH524319 ERD524318:ERD524319 FAZ524318:FAZ524319 FKV524318:FKV524319 FUR524318:FUR524319 GEN524318:GEN524319 GOJ524318:GOJ524319 GYF524318:GYF524319 HIB524318:HIB524319 HRX524318:HRX524319 IBT524318:IBT524319 ILP524318:ILP524319 IVL524318:IVL524319 JFH524318:JFH524319 JPD524318:JPD524319 JYZ524318:JYZ524319 KIV524318:KIV524319 KSR524318:KSR524319 LCN524318:LCN524319 LMJ524318:LMJ524319 LWF524318:LWF524319 MGB524318:MGB524319 MPX524318:MPX524319 MZT524318:MZT524319 NJP524318:NJP524319 NTL524318:NTL524319 ODH524318:ODH524319 OND524318:OND524319 OWZ524318:OWZ524319 PGV524318:PGV524319 PQR524318:PQR524319 QAN524318:QAN524319 QKJ524318:QKJ524319 QUF524318:QUF524319 REB524318:REB524319 RNX524318:RNX524319 RXT524318:RXT524319 SHP524318:SHP524319 SRL524318:SRL524319 TBH524318:TBH524319 TLD524318:TLD524319 TUZ524318:TUZ524319 UEV524318:UEV524319 UOR524318:UOR524319 UYN524318:UYN524319 VIJ524318:VIJ524319 VSF524318:VSF524319 WCB524318:WCB524319 WLX524318:WLX524319 WVT524318:WVT524319 L589854:L589855 JH589854:JH589855 TD589854:TD589855 ACZ589854:ACZ589855 AMV589854:AMV589855 AWR589854:AWR589855 BGN589854:BGN589855 BQJ589854:BQJ589855 CAF589854:CAF589855 CKB589854:CKB589855 CTX589854:CTX589855 DDT589854:DDT589855 DNP589854:DNP589855 DXL589854:DXL589855 EHH589854:EHH589855 ERD589854:ERD589855 FAZ589854:FAZ589855 FKV589854:FKV589855 FUR589854:FUR589855 GEN589854:GEN589855 GOJ589854:GOJ589855 GYF589854:GYF589855 HIB589854:HIB589855 HRX589854:HRX589855 IBT589854:IBT589855 ILP589854:ILP589855 IVL589854:IVL589855 JFH589854:JFH589855 JPD589854:JPD589855 JYZ589854:JYZ589855 KIV589854:KIV589855 KSR589854:KSR589855 LCN589854:LCN589855 LMJ589854:LMJ589855 LWF589854:LWF589855 MGB589854:MGB589855 MPX589854:MPX589855 MZT589854:MZT589855 NJP589854:NJP589855 NTL589854:NTL589855 ODH589854:ODH589855 OND589854:OND589855 OWZ589854:OWZ589855 PGV589854:PGV589855 PQR589854:PQR589855 QAN589854:QAN589855 QKJ589854:QKJ589855 QUF589854:QUF589855 REB589854:REB589855 RNX589854:RNX589855 RXT589854:RXT589855 SHP589854:SHP589855 SRL589854:SRL589855 TBH589854:TBH589855 TLD589854:TLD589855 TUZ589854:TUZ589855 UEV589854:UEV589855 UOR589854:UOR589855 UYN589854:UYN589855 VIJ589854:VIJ589855 VSF589854:VSF589855 WCB589854:WCB589855 WLX589854:WLX589855 WVT589854:WVT589855 L655390:L655391 JH655390:JH655391 TD655390:TD655391 ACZ655390:ACZ655391 AMV655390:AMV655391 AWR655390:AWR655391 BGN655390:BGN655391 BQJ655390:BQJ655391 CAF655390:CAF655391 CKB655390:CKB655391 CTX655390:CTX655391 DDT655390:DDT655391 DNP655390:DNP655391 DXL655390:DXL655391 EHH655390:EHH655391 ERD655390:ERD655391 FAZ655390:FAZ655391 FKV655390:FKV655391 FUR655390:FUR655391 GEN655390:GEN655391 GOJ655390:GOJ655391 GYF655390:GYF655391 HIB655390:HIB655391 HRX655390:HRX655391 IBT655390:IBT655391 ILP655390:ILP655391 IVL655390:IVL655391 JFH655390:JFH655391 JPD655390:JPD655391 JYZ655390:JYZ655391 KIV655390:KIV655391 KSR655390:KSR655391 LCN655390:LCN655391 LMJ655390:LMJ655391 LWF655390:LWF655391 MGB655390:MGB655391 MPX655390:MPX655391 MZT655390:MZT655391 NJP655390:NJP655391 NTL655390:NTL655391 ODH655390:ODH655391 OND655390:OND655391 OWZ655390:OWZ655391 PGV655390:PGV655391 PQR655390:PQR655391 QAN655390:QAN655391 QKJ655390:QKJ655391 QUF655390:QUF655391 REB655390:REB655391 RNX655390:RNX655391 RXT655390:RXT655391 SHP655390:SHP655391 SRL655390:SRL655391 TBH655390:TBH655391 TLD655390:TLD655391 TUZ655390:TUZ655391 UEV655390:UEV655391 UOR655390:UOR655391 UYN655390:UYN655391 VIJ655390:VIJ655391 VSF655390:VSF655391 WCB655390:WCB655391 WLX655390:WLX655391 WVT655390:WVT655391 L720926:L720927 JH720926:JH720927 TD720926:TD720927 ACZ720926:ACZ720927 AMV720926:AMV720927 AWR720926:AWR720927 BGN720926:BGN720927 BQJ720926:BQJ720927 CAF720926:CAF720927 CKB720926:CKB720927 CTX720926:CTX720927 DDT720926:DDT720927 DNP720926:DNP720927 DXL720926:DXL720927 EHH720926:EHH720927 ERD720926:ERD720927 FAZ720926:FAZ720927 FKV720926:FKV720927 FUR720926:FUR720927 GEN720926:GEN720927 GOJ720926:GOJ720927 GYF720926:GYF720927 HIB720926:HIB720927 HRX720926:HRX720927 IBT720926:IBT720927 ILP720926:ILP720927 IVL720926:IVL720927 JFH720926:JFH720927 JPD720926:JPD720927 JYZ720926:JYZ720927 KIV720926:KIV720927 KSR720926:KSR720927 LCN720926:LCN720927 LMJ720926:LMJ720927 LWF720926:LWF720927 MGB720926:MGB720927 MPX720926:MPX720927 MZT720926:MZT720927 NJP720926:NJP720927 NTL720926:NTL720927 ODH720926:ODH720927 OND720926:OND720927 OWZ720926:OWZ720927 PGV720926:PGV720927 PQR720926:PQR720927 QAN720926:QAN720927 QKJ720926:QKJ720927 QUF720926:QUF720927 REB720926:REB720927 RNX720926:RNX720927 RXT720926:RXT720927 SHP720926:SHP720927 SRL720926:SRL720927 TBH720926:TBH720927 TLD720926:TLD720927 TUZ720926:TUZ720927 UEV720926:UEV720927 UOR720926:UOR720927 UYN720926:UYN720927 VIJ720926:VIJ720927 VSF720926:VSF720927 WCB720926:WCB720927 WLX720926:WLX720927 WVT720926:WVT720927 L786462:L786463 JH786462:JH786463 TD786462:TD786463 ACZ786462:ACZ786463 AMV786462:AMV786463 AWR786462:AWR786463 BGN786462:BGN786463 BQJ786462:BQJ786463 CAF786462:CAF786463 CKB786462:CKB786463 CTX786462:CTX786463 DDT786462:DDT786463 DNP786462:DNP786463 DXL786462:DXL786463 EHH786462:EHH786463 ERD786462:ERD786463 FAZ786462:FAZ786463 FKV786462:FKV786463 FUR786462:FUR786463 GEN786462:GEN786463 GOJ786462:GOJ786463 GYF786462:GYF786463 HIB786462:HIB786463 HRX786462:HRX786463 IBT786462:IBT786463 ILP786462:ILP786463 IVL786462:IVL786463 JFH786462:JFH786463 JPD786462:JPD786463 JYZ786462:JYZ786463 KIV786462:KIV786463 KSR786462:KSR786463 LCN786462:LCN786463 LMJ786462:LMJ786463 LWF786462:LWF786463 MGB786462:MGB786463 MPX786462:MPX786463 MZT786462:MZT786463 NJP786462:NJP786463 NTL786462:NTL786463 ODH786462:ODH786463 OND786462:OND786463 OWZ786462:OWZ786463 PGV786462:PGV786463 PQR786462:PQR786463 QAN786462:QAN786463 QKJ786462:QKJ786463 QUF786462:QUF786463 REB786462:REB786463 RNX786462:RNX786463 RXT786462:RXT786463 SHP786462:SHP786463 SRL786462:SRL786463 TBH786462:TBH786463 TLD786462:TLD786463 TUZ786462:TUZ786463 UEV786462:UEV786463 UOR786462:UOR786463 UYN786462:UYN786463 VIJ786462:VIJ786463 VSF786462:VSF786463 WCB786462:WCB786463 WLX786462:WLX786463 WVT786462:WVT786463 L851998:L851999 JH851998:JH851999 TD851998:TD851999 ACZ851998:ACZ851999 AMV851998:AMV851999 AWR851998:AWR851999 BGN851998:BGN851999 BQJ851998:BQJ851999 CAF851998:CAF851999 CKB851998:CKB851999 CTX851998:CTX851999 DDT851998:DDT851999 DNP851998:DNP851999 DXL851998:DXL851999 EHH851998:EHH851999 ERD851998:ERD851999 FAZ851998:FAZ851999 FKV851998:FKV851999 FUR851998:FUR851999 GEN851998:GEN851999 GOJ851998:GOJ851999 GYF851998:GYF851999 HIB851998:HIB851999 HRX851998:HRX851999 IBT851998:IBT851999 ILP851998:ILP851999 IVL851998:IVL851999 JFH851998:JFH851999 JPD851998:JPD851999 JYZ851998:JYZ851999 KIV851998:KIV851999 KSR851998:KSR851999 LCN851998:LCN851999 LMJ851998:LMJ851999 LWF851998:LWF851999 MGB851998:MGB851999 MPX851998:MPX851999 MZT851998:MZT851999 NJP851998:NJP851999 NTL851998:NTL851999 ODH851998:ODH851999 OND851998:OND851999 OWZ851998:OWZ851999 PGV851998:PGV851999 PQR851998:PQR851999 QAN851998:QAN851999 QKJ851998:QKJ851999 QUF851998:QUF851999 REB851998:REB851999 RNX851998:RNX851999 RXT851998:RXT851999 SHP851998:SHP851999 SRL851998:SRL851999 TBH851998:TBH851999 TLD851998:TLD851999 TUZ851998:TUZ851999 UEV851998:UEV851999 UOR851998:UOR851999 UYN851998:UYN851999 VIJ851998:VIJ851999 VSF851998:VSF851999 WCB851998:WCB851999 WLX851998:WLX851999 WVT851998:WVT851999 L917534:L917535 JH917534:JH917535 TD917534:TD917535 ACZ917534:ACZ917535 AMV917534:AMV917535 AWR917534:AWR917535 BGN917534:BGN917535 BQJ917534:BQJ917535 CAF917534:CAF917535 CKB917534:CKB917535 CTX917534:CTX917535 DDT917534:DDT917535 DNP917534:DNP917535 DXL917534:DXL917535 EHH917534:EHH917535 ERD917534:ERD917535 FAZ917534:FAZ917535 FKV917534:FKV917535 FUR917534:FUR917535 GEN917534:GEN917535 GOJ917534:GOJ917535 GYF917534:GYF917535 HIB917534:HIB917535 HRX917534:HRX917535 IBT917534:IBT917535 ILP917534:ILP917535 IVL917534:IVL917535 JFH917534:JFH917535 JPD917534:JPD917535 JYZ917534:JYZ917535 KIV917534:KIV917535 KSR917534:KSR917535 LCN917534:LCN917535 LMJ917534:LMJ917535 LWF917534:LWF917535 MGB917534:MGB917535 MPX917534:MPX917535 MZT917534:MZT917535 NJP917534:NJP917535 NTL917534:NTL917535 ODH917534:ODH917535 OND917534:OND917535 OWZ917534:OWZ917535 PGV917534:PGV917535 PQR917534:PQR917535 QAN917534:QAN917535 QKJ917534:QKJ917535 QUF917534:QUF917535 REB917534:REB917535 RNX917534:RNX917535 RXT917534:RXT917535 SHP917534:SHP917535 SRL917534:SRL917535 TBH917534:TBH917535 TLD917534:TLD917535 TUZ917534:TUZ917535 UEV917534:UEV917535 UOR917534:UOR917535 UYN917534:UYN917535 VIJ917534:VIJ917535 VSF917534:VSF917535 WCB917534:WCB917535 WLX917534:WLX917535 WVT917534:WVT917535 L983070:L983071 JH983070:JH983071 TD983070:TD983071 ACZ983070:ACZ983071 AMV983070:AMV983071 AWR983070:AWR983071 BGN983070:BGN983071 BQJ983070:BQJ983071 CAF983070:CAF983071 CKB983070:CKB983071 CTX983070:CTX983071 DDT983070:DDT983071 DNP983070:DNP983071 DXL983070:DXL983071 EHH983070:EHH983071 ERD983070:ERD983071 FAZ983070:FAZ983071 FKV983070:FKV983071 FUR983070:FUR983071 GEN983070:GEN983071 GOJ983070:GOJ983071 GYF983070:GYF983071 HIB983070:HIB983071 HRX983070:HRX983071 IBT983070:IBT983071 ILP983070:ILP983071 IVL983070:IVL983071 JFH983070:JFH983071 JPD983070:JPD983071 JYZ983070:JYZ983071 KIV983070:KIV983071 KSR983070:KSR983071 LCN983070:LCN983071 LMJ983070:LMJ983071 LWF983070:LWF983071 MGB983070:MGB983071 MPX983070:MPX983071 MZT983070:MZT983071 NJP983070:NJP983071 NTL983070:NTL983071 ODH983070:ODH983071 OND983070:OND983071 OWZ983070:OWZ983071 PGV983070:PGV983071 PQR983070:PQR983071 QAN983070:QAN983071 QKJ983070:QKJ983071 QUF983070:QUF983071 REB983070:REB983071 RNX983070:RNX983071 RXT983070:RXT983071 SHP983070:SHP983071 SRL983070:SRL983071 TBH983070:TBH983071 TLD983070:TLD983071 TUZ983070:TUZ983071 UEV983070:UEV983071 UOR983070:UOR983071 UYN983070:UYN983071 VIJ983070:VIJ983071 VSF983070:VSF983071 WCB983070:WCB983071 WLX983070:WLX983071 WVT983070:WVT983071 WVY983080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V30:V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Q30:Q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Q65566:Q65567 JM65566:JM65567 TI65566:TI65567 ADE65566:ADE65567 ANA65566:ANA65567 AWW65566:AWW65567 BGS65566:BGS65567 BQO65566:BQO65567 CAK65566:CAK65567 CKG65566:CKG65567 CUC65566:CUC65567 DDY65566:DDY65567 DNU65566:DNU65567 DXQ65566:DXQ65567 EHM65566:EHM65567 ERI65566:ERI65567 FBE65566:FBE65567 FLA65566:FLA65567 FUW65566:FUW65567 GES65566:GES65567 GOO65566:GOO65567 GYK65566:GYK65567 HIG65566:HIG65567 HSC65566:HSC65567 IBY65566:IBY65567 ILU65566:ILU65567 IVQ65566:IVQ65567 JFM65566:JFM65567 JPI65566:JPI65567 JZE65566:JZE65567 KJA65566:KJA65567 KSW65566:KSW65567 LCS65566:LCS65567 LMO65566:LMO65567 LWK65566:LWK65567 MGG65566:MGG65567 MQC65566:MQC65567 MZY65566:MZY65567 NJU65566:NJU65567 NTQ65566:NTQ65567 ODM65566:ODM65567 ONI65566:ONI65567 OXE65566:OXE65567 PHA65566:PHA65567 PQW65566:PQW65567 QAS65566:QAS65567 QKO65566:QKO65567 QUK65566:QUK65567 REG65566:REG65567 ROC65566:ROC65567 RXY65566:RXY65567 SHU65566:SHU65567 SRQ65566:SRQ65567 TBM65566:TBM65567 TLI65566:TLI65567 TVE65566:TVE65567 UFA65566:UFA65567 UOW65566:UOW65567 UYS65566:UYS65567 VIO65566:VIO65567 VSK65566:VSK65567 WCG65566:WCG65567 WMC65566:WMC65567 WVY65566:WVY65567 Q131102:Q131103 JM131102:JM131103 TI131102:TI131103 ADE131102:ADE131103 ANA131102:ANA131103 AWW131102:AWW131103 BGS131102:BGS131103 BQO131102:BQO131103 CAK131102:CAK131103 CKG131102:CKG131103 CUC131102:CUC131103 DDY131102:DDY131103 DNU131102:DNU131103 DXQ131102:DXQ131103 EHM131102:EHM131103 ERI131102:ERI131103 FBE131102:FBE131103 FLA131102:FLA131103 FUW131102:FUW131103 GES131102:GES131103 GOO131102:GOO131103 GYK131102:GYK131103 HIG131102:HIG131103 HSC131102:HSC131103 IBY131102:IBY131103 ILU131102:ILU131103 IVQ131102:IVQ131103 JFM131102:JFM131103 JPI131102:JPI131103 JZE131102:JZE131103 KJA131102:KJA131103 KSW131102:KSW131103 LCS131102:LCS131103 LMO131102:LMO131103 LWK131102:LWK131103 MGG131102:MGG131103 MQC131102:MQC131103 MZY131102:MZY131103 NJU131102:NJU131103 NTQ131102:NTQ131103 ODM131102:ODM131103 ONI131102:ONI131103 OXE131102:OXE131103 PHA131102:PHA131103 PQW131102:PQW131103 QAS131102:QAS131103 QKO131102:QKO131103 QUK131102:QUK131103 REG131102:REG131103 ROC131102:ROC131103 RXY131102:RXY131103 SHU131102:SHU131103 SRQ131102:SRQ131103 TBM131102:TBM131103 TLI131102:TLI131103 TVE131102:TVE131103 UFA131102:UFA131103 UOW131102:UOW131103 UYS131102:UYS131103 VIO131102:VIO131103 VSK131102:VSK131103 WCG131102:WCG131103 WMC131102:WMC131103 WVY131102:WVY131103 Q196638:Q196639 JM196638:JM196639 TI196638:TI196639 ADE196638:ADE196639 ANA196638:ANA196639 AWW196638:AWW196639 BGS196638:BGS196639 BQO196638:BQO196639 CAK196638:CAK196639 CKG196638:CKG196639 CUC196638:CUC196639 DDY196638:DDY196639 DNU196638:DNU196639 DXQ196638:DXQ196639 EHM196638:EHM196639 ERI196638:ERI196639 FBE196638:FBE196639 FLA196638:FLA196639 FUW196638:FUW196639 GES196638:GES196639 GOO196638:GOO196639 GYK196638:GYK196639 HIG196638:HIG196639 HSC196638:HSC196639 IBY196638:IBY196639 ILU196638:ILU196639 IVQ196638:IVQ196639 JFM196638:JFM196639 JPI196638:JPI196639 JZE196638:JZE196639 KJA196638:KJA196639 KSW196638:KSW196639 LCS196638:LCS196639 LMO196638:LMO196639 LWK196638:LWK196639 MGG196638:MGG196639 MQC196638:MQC196639 MZY196638:MZY196639 NJU196638:NJU196639 NTQ196638:NTQ196639 ODM196638:ODM196639 ONI196638:ONI196639 OXE196638:OXE196639 PHA196638:PHA196639 PQW196638:PQW196639 QAS196638:QAS196639 QKO196638:QKO196639 QUK196638:QUK196639 REG196638:REG196639 ROC196638:ROC196639 RXY196638:RXY196639 SHU196638:SHU196639 SRQ196638:SRQ196639 TBM196638:TBM196639 TLI196638:TLI196639 TVE196638:TVE196639 UFA196638:UFA196639 UOW196638:UOW196639 UYS196638:UYS196639 VIO196638:VIO196639 VSK196638:VSK196639 WCG196638:WCG196639 WMC196638:WMC196639 WVY196638:WVY196639 Q262174:Q262175 JM262174:JM262175 TI262174:TI262175 ADE262174:ADE262175 ANA262174:ANA262175 AWW262174:AWW262175 BGS262174:BGS262175 BQO262174:BQO262175 CAK262174:CAK262175 CKG262174:CKG262175 CUC262174:CUC262175 DDY262174:DDY262175 DNU262174:DNU262175 DXQ262174:DXQ262175 EHM262174:EHM262175 ERI262174:ERI262175 FBE262174:FBE262175 FLA262174:FLA262175 FUW262174:FUW262175 GES262174:GES262175 GOO262174:GOO262175 GYK262174:GYK262175 HIG262174:HIG262175 HSC262174:HSC262175 IBY262174:IBY262175 ILU262174:ILU262175 IVQ262174:IVQ262175 JFM262174:JFM262175 JPI262174:JPI262175 JZE262174:JZE262175 KJA262174:KJA262175 KSW262174:KSW262175 LCS262174:LCS262175 LMO262174:LMO262175 LWK262174:LWK262175 MGG262174:MGG262175 MQC262174:MQC262175 MZY262174:MZY262175 NJU262174:NJU262175 NTQ262174:NTQ262175 ODM262174:ODM262175 ONI262174:ONI262175 OXE262174:OXE262175 PHA262174:PHA262175 PQW262174:PQW262175 QAS262174:QAS262175 QKO262174:QKO262175 QUK262174:QUK262175 REG262174:REG262175 ROC262174:ROC262175 RXY262174:RXY262175 SHU262174:SHU262175 SRQ262174:SRQ262175 TBM262174:TBM262175 TLI262174:TLI262175 TVE262174:TVE262175 UFA262174:UFA262175 UOW262174:UOW262175 UYS262174:UYS262175 VIO262174:VIO262175 VSK262174:VSK262175 WCG262174:WCG262175 WMC262174:WMC262175 WVY262174:WVY262175 Q327710:Q327711 JM327710:JM327711 TI327710:TI327711 ADE327710:ADE327711 ANA327710:ANA327711 AWW327710:AWW327711 BGS327710:BGS327711 BQO327710:BQO327711 CAK327710:CAK327711 CKG327710:CKG327711 CUC327710:CUC327711 DDY327710:DDY327711 DNU327710:DNU327711 DXQ327710:DXQ327711 EHM327710:EHM327711 ERI327710:ERI327711 FBE327710:FBE327711 FLA327710:FLA327711 FUW327710:FUW327711 GES327710:GES327711 GOO327710:GOO327711 GYK327710:GYK327711 HIG327710:HIG327711 HSC327710:HSC327711 IBY327710:IBY327711 ILU327710:ILU327711 IVQ327710:IVQ327711 JFM327710:JFM327711 JPI327710:JPI327711 JZE327710:JZE327711 KJA327710:KJA327711 KSW327710:KSW327711 LCS327710:LCS327711 LMO327710:LMO327711 LWK327710:LWK327711 MGG327710:MGG327711 MQC327710:MQC327711 MZY327710:MZY327711 NJU327710:NJU327711 NTQ327710:NTQ327711 ODM327710:ODM327711 ONI327710:ONI327711 OXE327710:OXE327711 PHA327710:PHA327711 PQW327710:PQW327711 QAS327710:QAS327711 QKO327710:QKO327711 QUK327710:QUK327711 REG327710:REG327711 ROC327710:ROC327711 RXY327710:RXY327711 SHU327710:SHU327711 SRQ327710:SRQ327711 TBM327710:TBM327711 TLI327710:TLI327711 TVE327710:TVE327711 UFA327710:UFA327711 UOW327710:UOW327711 UYS327710:UYS327711 VIO327710:VIO327711 VSK327710:VSK327711 WCG327710:WCG327711 WMC327710:WMC327711 WVY327710:WVY327711 Q393246:Q393247 JM393246:JM393247 TI393246:TI393247 ADE393246:ADE393247 ANA393246:ANA393247 AWW393246:AWW393247 BGS393246:BGS393247 BQO393246:BQO393247 CAK393246:CAK393247 CKG393246:CKG393247 CUC393246:CUC393247 DDY393246:DDY393247 DNU393246:DNU393247 DXQ393246:DXQ393247 EHM393246:EHM393247 ERI393246:ERI393247 FBE393246:FBE393247 FLA393246:FLA393247 FUW393246:FUW393247 GES393246:GES393247 GOO393246:GOO393247 GYK393246:GYK393247 HIG393246:HIG393247 HSC393246:HSC393247 IBY393246:IBY393247 ILU393246:ILU393247 IVQ393246:IVQ393247 JFM393246:JFM393247 JPI393246:JPI393247 JZE393246:JZE393247 KJA393246:KJA393247 KSW393246:KSW393247 LCS393246:LCS393247 LMO393246:LMO393247 LWK393246:LWK393247 MGG393246:MGG393247 MQC393246:MQC393247 MZY393246:MZY393247 NJU393246:NJU393247 NTQ393246:NTQ393247 ODM393246:ODM393247 ONI393246:ONI393247 OXE393246:OXE393247 PHA393246:PHA393247 PQW393246:PQW393247 QAS393246:QAS393247 QKO393246:QKO393247 QUK393246:QUK393247 REG393246:REG393247 ROC393246:ROC393247 RXY393246:RXY393247 SHU393246:SHU393247 SRQ393246:SRQ393247 TBM393246:TBM393247 TLI393246:TLI393247 TVE393246:TVE393247 UFA393246:UFA393247 UOW393246:UOW393247 UYS393246:UYS393247 VIO393246:VIO393247 VSK393246:VSK393247 WCG393246:WCG393247 WMC393246:WMC393247 WVY393246:WVY393247 Q458782:Q458783 JM458782:JM458783 TI458782:TI458783 ADE458782:ADE458783 ANA458782:ANA458783 AWW458782:AWW458783 BGS458782:BGS458783 BQO458782:BQO458783 CAK458782:CAK458783 CKG458782:CKG458783 CUC458782:CUC458783 DDY458782:DDY458783 DNU458782:DNU458783 DXQ458782:DXQ458783 EHM458782:EHM458783 ERI458782:ERI458783 FBE458782:FBE458783 FLA458782:FLA458783 FUW458782:FUW458783 GES458782:GES458783 GOO458782:GOO458783 GYK458782:GYK458783 HIG458782:HIG458783 HSC458782:HSC458783 IBY458782:IBY458783 ILU458782:ILU458783 IVQ458782:IVQ458783 JFM458782:JFM458783 JPI458782:JPI458783 JZE458782:JZE458783 KJA458782:KJA458783 KSW458782:KSW458783 LCS458782:LCS458783 LMO458782:LMO458783 LWK458782:LWK458783 MGG458782:MGG458783 MQC458782:MQC458783 MZY458782:MZY458783 NJU458782:NJU458783 NTQ458782:NTQ458783 ODM458782:ODM458783 ONI458782:ONI458783 OXE458782:OXE458783 PHA458782:PHA458783 PQW458782:PQW458783 QAS458782:QAS458783 QKO458782:QKO458783 QUK458782:QUK458783 REG458782:REG458783 ROC458782:ROC458783 RXY458782:RXY458783 SHU458782:SHU458783 SRQ458782:SRQ458783 TBM458782:TBM458783 TLI458782:TLI458783 TVE458782:TVE458783 UFA458782:UFA458783 UOW458782:UOW458783 UYS458782:UYS458783 VIO458782:VIO458783 VSK458782:VSK458783 WCG458782:WCG458783 WMC458782:WMC458783 WVY458782:WVY458783 Q524318:Q524319 JM524318:JM524319 TI524318:TI524319 ADE524318:ADE524319 ANA524318:ANA524319 AWW524318:AWW524319 BGS524318:BGS524319 BQO524318:BQO524319 CAK524318:CAK524319 CKG524318:CKG524319 CUC524318:CUC524319 DDY524318:DDY524319 DNU524318:DNU524319 DXQ524318:DXQ524319 EHM524318:EHM524319 ERI524318:ERI524319 FBE524318:FBE524319 FLA524318:FLA524319 FUW524318:FUW524319 GES524318:GES524319 GOO524318:GOO524319 GYK524318:GYK524319 HIG524318:HIG524319 HSC524318:HSC524319 IBY524318:IBY524319 ILU524318:ILU524319 IVQ524318:IVQ524319 JFM524318:JFM524319 JPI524318:JPI524319 JZE524318:JZE524319 KJA524318:KJA524319 KSW524318:KSW524319 LCS524318:LCS524319 LMO524318:LMO524319 LWK524318:LWK524319 MGG524318:MGG524319 MQC524318:MQC524319 MZY524318:MZY524319 NJU524318:NJU524319 NTQ524318:NTQ524319 ODM524318:ODM524319 ONI524318:ONI524319 OXE524318:OXE524319 PHA524318:PHA524319 PQW524318:PQW524319 QAS524318:QAS524319 QKO524318:QKO524319 QUK524318:QUK524319 REG524318:REG524319 ROC524318:ROC524319 RXY524318:RXY524319 SHU524318:SHU524319 SRQ524318:SRQ524319 TBM524318:TBM524319 TLI524318:TLI524319 TVE524318:TVE524319 UFA524318:UFA524319 UOW524318:UOW524319 UYS524318:UYS524319 VIO524318:VIO524319 VSK524318:VSK524319 WCG524318:WCG524319 WMC524318:WMC524319 WVY524318:WVY524319 Q589854:Q589855 JM589854:JM589855 TI589854:TI589855 ADE589854:ADE589855 ANA589854:ANA589855 AWW589854:AWW589855 BGS589854:BGS589855 BQO589854:BQO589855 CAK589854:CAK589855 CKG589854:CKG589855 CUC589854:CUC589855 DDY589854:DDY589855 DNU589854:DNU589855 DXQ589854:DXQ589855 EHM589854:EHM589855 ERI589854:ERI589855 FBE589854:FBE589855 FLA589854:FLA589855 FUW589854:FUW589855 GES589854:GES589855 GOO589854:GOO589855 GYK589854:GYK589855 HIG589854:HIG589855 HSC589854:HSC589855 IBY589854:IBY589855 ILU589854:ILU589855 IVQ589854:IVQ589855 JFM589854:JFM589855 JPI589854:JPI589855 JZE589854:JZE589855 KJA589854:KJA589855 KSW589854:KSW589855 LCS589854:LCS589855 LMO589854:LMO589855 LWK589854:LWK589855 MGG589854:MGG589855 MQC589854:MQC589855 MZY589854:MZY589855 NJU589854:NJU589855 NTQ589854:NTQ589855 ODM589854:ODM589855 ONI589854:ONI589855 OXE589854:OXE589855 PHA589854:PHA589855 PQW589854:PQW589855 QAS589854:QAS589855 QKO589854:QKO589855 QUK589854:QUK589855 REG589854:REG589855 ROC589854:ROC589855 RXY589854:RXY589855 SHU589854:SHU589855 SRQ589854:SRQ589855 TBM589854:TBM589855 TLI589854:TLI589855 TVE589854:TVE589855 UFA589854:UFA589855 UOW589854:UOW589855 UYS589854:UYS589855 VIO589854:VIO589855 VSK589854:VSK589855 WCG589854:WCG589855 WMC589854:WMC589855 WVY589854:WVY589855 Q655390:Q655391 JM655390:JM655391 TI655390:TI655391 ADE655390:ADE655391 ANA655390:ANA655391 AWW655390:AWW655391 BGS655390:BGS655391 BQO655390:BQO655391 CAK655390:CAK655391 CKG655390:CKG655391 CUC655390:CUC655391 DDY655390:DDY655391 DNU655390:DNU655391 DXQ655390:DXQ655391 EHM655390:EHM655391 ERI655390:ERI655391 FBE655390:FBE655391 FLA655390:FLA655391 FUW655390:FUW655391 GES655390:GES655391 GOO655390:GOO655391 GYK655390:GYK655391 HIG655390:HIG655391 HSC655390:HSC655391 IBY655390:IBY655391 ILU655390:ILU655391 IVQ655390:IVQ655391 JFM655390:JFM655391 JPI655390:JPI655391 JZE655390:JZE655391 KJA655390:KJA655391 KSW655390:KSW655391 LCS655390:LCS655391 LMO655390:LMO655391 LWK655390:LWK655391 MGG655390:MGG655391 MQC655390:MQC655391 MZY655390:MZY655391 NJU655390:NJU655391 NTQ655390:NTQ655391 ODM655390:ODM655391 ONI655390:ONI655391 OXE655390:OXE655391 PHA655390:PHA655391 PQW655390:PQW655391 QAS655390:QAS655391 QKO655390:QKO655391 QUK655390:QUK655391 REG655390:REG655391 ROC655390:ROC655391 RXY655390:RXY655391 SHU655390:SHU655391 SRQ655390:SRQ655391 TBM655390:TBM655391 TLI655390:TLI655391 TVE655390:TVE655391 UFA655390:UFA655391 UOW655390:UOW655391 UYS655390:UYS655391 VIO655390:VIO655391 VSK655390:VSK655391 WCG655390:WCG655391 WMC655390:WMC655391 WVY655390:WVY655391 Q720926:Q720927 JM720926:JM720927 TI720926:TI720927 ADE720926:ADE720927 ANA720926:ANA720927 AWW720926:AWW720927 BGS720926:BGS720927 BQO720926:BQO720927 CAK720926:CAK720927 CKG720926:CKG720927 CUC720926:CUC720927 DDY720926:DDY720927 DNU720926:DNU720927 DXQ720926:DXQ720927 EHM720926:EHM720927 ERI720926:ERI720927 FBE720926:FBE720927 FLA720926:FLA720927 FUW720926:FUW720927 GES720926:GES720927 GOO720926:GOO720927 GYK720926:GYK720927 HIG720926:HIG720927 HSC720926:HSC720927 IBY720926:IBY720927 ILU720926:ILU720927 IVQ720926:IVQ720927 JFM720926:JFM720927 JPI720926:JPI720927 JZE720926:JZE720927 KJA720926:KJA720927 KSW720926:KSW720927 LCS720926:LCS720927 LMO720926:LMO720927 LWK720926:LWK720927 MGG720926:MGG720927 MQC720926:MQC720927 MZY720926:MZY720927 NJU720926:NJU720927 NTQ720926:NTQ720927 ODM720926:ODM720927 ONI720926:ONI720927 OXE720926:OXE720927 PHA720926:PHA720927 PQW720926:PQW720927 QAS720926:QAS720927 QKO720926:QKO720927 QUK720926:QUK720927 REG720926:REG720927 ROC720926:ROC720927 RXY720926:RXY720927 SHU720926:SHU720927 SRQ720926:SRQ720927 TBM720926:TBM720927 TLI720926:TLI720927 TVE720926:TVE720927 UFA720926:UFA720927 UOW720926:UOW720927 UYS720926:UYS720927 VIO720926:VIO720927 VSK720926:VSK720927 WCG720926:WCG720927 WMC720926:WMC720927 WVY720926:WVY720927 Q786462:Q786463 JM786462:JM786463 TI786462:TI786463 ADE786462:ADE786463 ANA786462:ANA786463 AWW786462:AWW786463 BGS786462:BGS786463 BQO786462:BQO786463 CAK786462:CAK786463 CKG786462:CKG786463 CUC786462:CUC786463 DDY786462:DDY786463 DNU786462:DNU786463 DXQ786462:DXQ786463 EHM786462:EHM786463 ERI786462:ERI786463 FBE786462:FBE786463 FLA786462:FLA786463 FUW786462:FUW786463 GES786462:GES786463 GOO786462:GOO786463 GYK786462:GYK786463 HIG786462:HIG786463 HSC786462:HSC786463 IBY786462:IBY786463 ILU786462:ILU786463 IVQ786462:IVQ786463 JFM786462:JFM786463 JPI786462:JPI786463 JZE786462:JZE786463 KJA786462:KJA786463 KSW786462:KSW786463 LCS786462:LCS786463 LMO786462:LMO786463 LWK786462:LWK786463 MGG786462:MGG786463 MQC786462:MQC786463 MZY786462:MZY786463 NJU786462:NJU786463 NTQ786462:NTQ786463 ODM786462:ODM786463 ONI786462:ONI786463 OXE786462:OXE786463 PHA786462:PHA786463 PQW786462:PQW786463 QAS786462:QAS786463 QKO786462:QKO786463 QUK786462:QUK786463 REG786462:REG786463 ROC786462:ROC786463 RXY786462:RXY786463 SHU786462:SHU786463 SRQ786462:SRQ786463 TBM786462:TBM786463 TLI786462:TLI786463 TVE786462:TVE786463 UFA786462:UFA786463 UOW786462:UOW786463 UYS786462:UYS786463 VIO786462:VIO786463 VSK786462:VSK786463 WCG786462:WCG786463 WMC786462:WMC786463 WVY786462:WVY786463 Q851998:Q851999 JM851998:JM851999 TI851998:TI851999 ADE851998:ADE851999 ANA851998:ANA851999 AWW851998:AWW851999 BGS851998:BGS851999 BQO851998:BQO851999 CAK851998:CAK851999 CKG851998:CKG851999 CUC851998:CUC851999 DDY851998:DDY851999 DNU851998:DNU851999 DXQ851998:DXQ851999 EHM851998:EHM851999 ERI851998:ERI851999 FBE851998:FBE851999 FLA851998:FLA851999 FUW851998:FUW851999 GES851998:GES851999 GOO851998:GOO851999 GYK851998:GYK851999 HIG851998:HIG851999 HSC851998:HSC851999 IBY851998:IBY851999 ILU851998:ILU851999 IVQ851998:IVQ851999 JFM851998:JFM851999 JPI851998:JPI851999 JZE851998:JZE851999 KJA851998:KJA851999 KSW851998:KSW851999 LCS851998:LCS851999 LMO851998:LMO851999 LWK851998:LWK851999 MGG851998:MGG851999 MQC851998:MQC851999 MZY851998:MZY851999 NJU851998:NJU851999 NTQ851998:NTQ851999 ODM851998:ODM851999 ONI851998:ONI851999 OXE851998:OXE851999 PHA851998:PHA851999 PQW851998:PQW851999 QAS851998:QAS851999 QKO851998:QKO851999 QUK851998:QUK851999 REG851998:REG851999 ROC851998:ROC851999 RXY851998:RXY851999 SHU851998:SHU851999 SRQ851998:SRQ851999 TBM851998:TBM851999 TLI851998:TLI851999 TVE851998:TVE851999 UFA851998:UFA851999 UOW851998:UOW851999 UYS851998:UYS851999 VIO851998:VIO851999 VSK851998:VSK851999 WCG851998:WCG851999 WMC851998:WMC851999 WVY851998:WVY851999 Q917534:Q917535 JM917534:JM917535 TI917534:TI917535 ADE917534:ADE917535 ANA917534:ANA917535 AWW917534:AWW917535 BGS917534:BGS917535 BQO917534:BQO917535 CAK917534:CAK917535 CKG917534:CKG917535 CUC917534:CUC917535 DDY917534:DDY917535 DNU917534:DNU917535 DXQ917534:DXQ917535 EHM917534:EHM917535 ERI917534:ERI917535 FBE917534:FBE917535 FLA917534:FLA917535 FUW917534:FUW917535 GES917534:GES917535 GOO917534:GOO917535 GYK917534:GYK917535 HIG917534:HIG917535 HSC917534:HSC917535 IBY917534:IBY917535 ILU917534:ILU917535 IVQ917534:IVQ917535 JFM917534:JFM917535 JPI917534:JPI917535 JZE917534:JZE917535 KJA917534:KJA917535 KSW917534:KSW917535 LCS917534:LCS917535 LMO917534:LMO917535 LWK917534:LWK917535 MGG917534:MGG917535 MQC917534:MQC917535 MZY917534:MZY917535 NJU917534:NJU917535 NTQ917534:NTQ917535 ODM917534:ODM917535 ONI917534:ONI917535 OXE917534:OXE917535 PHA917534:PHA917535 PQW917534:PQW917535 QAS917534:QAS917535 QKO917534:QKO917535 QUK917534:QUK917535 REG917534:REG917535 ROC917534:ROC917535 RXY917534:RXY917535 SHU917534:SHU917535 SRQ917534:SRQ917535 TBM917534:TBM917535 TLI917534:TLI917535 TVE917534:TVE917535 UFA917534:UFA917535 UOW917534:UOW917535 UYS917534:UYS917535 VIO917534:VIO917535 VSK917534:VSK917535 WCG917534:WCG917535 WMC917534:WMC917535 WVY917534:WVY917535 Q983070:Q983071 JM983070:JM983071 TI983070:TI983071 ADE983070:ADE983071 ANA983070:ANA983071 AWW983070:AWW983071 BGS983070:BGS983071 BQO983070:BQO983071 CAK983070:CAK983071 CKG983070:CKG983071 CUC983070:CUC983071 DDY983070:DDY983071 DNU983070:DNU983071 DXQ983070:DXQ983071 EHM983070:EHM983071 ERI983070:ERI983071 FBE983070:FBE983071 FLA983070:FLA983071 FUW983070:FUW983071 GES983070:GES983071 GOO983070:GOO983071 GYK983070:GYK983071 HIG983070:HIG983071 HSC983070:HSC983071 IBY983070:IBY983071 ILU983070:ILU983071 IVQ983070:IVQ983071 JFM983070:JFM983071 JPI983070:JPI983071 JZE983070:JZE983071 KJA983070:KJA983071 KSW983070:KSW983071 LCS983070:LCS983071 LMO983070:LMO983071 LWK983070:LWK983071 MGG983070:MGG983071 MQC983070:MQC983071 MZY983070:MZY983071 NJU983070:NJU983071 NTQ983070:NTQ983071 ODM983070:ODM983071 ONI983070:ONI983071 OXE983070:OXE983071 PHA983070:PHA983071 PQW983070:PQW983071 QAS983070:QAS983071 QKO983070:QKO983071 QUK983070:QUK983071 REG983070:REG983071 ROC983070:ROC983071 RXY983070:RXY983071 SHU983070:SHU983071 SRQ983070:SRQ983071 TBM983070:TBM983071 TLI983070:TLI983071 TVE983070:TVE983071 UFA983070:UFA983071 UOW983070:UOW983071 UYS983070:UYS983071 VIO983070:VIO983071 VSK983070:VSK983071 WCG983070:WCG983071 WMC983070:WMC983071 WVY983070:WVY98307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xr:uid="{00000000-0002-0000-0600-000002000000}">
      <formula1>年月日一覧</formula1>
    </dataValidation>
  </dataValidations>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&amp;C&amp;"游ゴシック,標準"5/24&amp;R&amp;"游ゴシック,標準"&amp;F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Check Box 1">
              <controlPr defaultSize="0" autoFill="0" autoLine="0" autoPict="0">
                <anchor moveWithCells="1">
                  <from>
                    <xdr:col>5</xdr:col>
                    <xdr:colOff>104775</xdr:colOff>
                    <xdr:row>43</xdr:row>
                    <xdr:rowOff>171450</xdr:rowOff>
                  </from>
                  <to>
                    <xdr:col>6</xdr:col>
                    <xdr:colOff>9525</xdr:colOff>
                    <xdr:row>45</xdr:row>
                    <xdr:rowOff>38100</xdr:rowOff>
                  </to>
                </anchor>
              </controlPr>
            </control>
          </mc:Choice>
        </mc:AlternateContent>
        <mc:AlternateContent xmlns:mc="http://schemas.openxmlformats.org/markup-compatibility/2006">
          <mc:Choice Requires="x14">
            <control shapeId="205826"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6CDC-6F88-48B5-A71F-AA002780304B}">
  <sheetPr>
    <tabColor theme="9" tint="0.79998168889431442"/>
    <pageSetUpPr fitToPage="1"/>
  </sheetPr>
  <dimension ref="A1:BF69"/>
  <sheetViews>
    <sheetView view="pageBreakPreview" zoomScale="70" zoomScaleNormal="70" zoomScaleSheetLayoutView="70" workbookViewId="0">
      <selection activeCell="AJ1" sqref="AJ1:AL1"/>
    </sheetView>
  </sheetViews>
  <sheetFormatPr defaultRowHeight="16.5" x14ac:dyDescent="0.3"/>
  <cols>
    <col min="1" max="51" width="4.5" style="190" customWidth="1"/>
    <col min="52" max="58" width="9" style="190"/>
    <col min="59" max="256" width="9" style="208"/>
    <col min="257" max="307" width="4.5" style="208" customWidth="1"/>
    <col min="308" max="512" width="9" style="208"/>
    <col min="513" max="563" width="4.5" style="208" customWidth="1"/>
    <col min="564" max="768" width="9" style="208"/>
    <col min="769" max="819" width="4.5" style="208" customWidth="1"/>
    <col min="820" max="1024" width="9" style="208"/>
    <col min="1025" max="1075" width="4.5" style="208" customWidth="1"/>
    <col min="1076" max="1280" width="9" style="208"/>
    <col min="1281" max="1331" width="4.5" style="208" customWidth="1"/>
    <col min="1332" max="1536" width="9" style="208"/>
    <col min="1537" max="1587" width="4.5" style="208" customWidth="1"/>
    <col min="1588" max="1792" width="9" style="208"/>
    <col min="1793" max="1843" width="4.5" style="208" customWidth="1"/>
    <col min="1844" max="2048" width="9" style="208"/>
    <col min="2049" max="2099" width="4.5" style="208" customWidth="1"/>
    <col min="2100" max="2304" width="9" style="208"/>
    <col min="2305" max="2355" width="4.5" style="208" customWidth="1"/>
    <col min="2356" max="2560" width="9" style="208"/>
    <col min="2561" max="2611" width="4.5" style="208" customWidth="1"/>
    <col min="2612" max="2816" width="9" style="208"/>
    <col min="2817" max="2867" width="4.5" style="208" customWidth="1"/>
    <col min="2868" max="3072" width="9" style="208"/>
    <col min="3073" max="3123" width="4.5" style="208" customWidth="1"/>
    <col min="3124" max="3328" width="9" style="208"/>
    <col min="3329" max="3379" width="4.5" style="208" customWidth="1"/>
    <col min="3380" max="3584" width="9" style="208"/>
    <col min="3585" max="3635" width="4.5" style="208" customWidth="1"/>
    <col min="3636" max="3840" width="9" style="208"/>
    <col min="3841" max="3891" width="4.5" style="208" customWidth="1"/>
    <col min="3892" max="4096" width="9" style="208"/>
    <col min="4097" max="4147" width="4.5" style="208" customWidth="1"/>
    <col min="4148" max="4352" width="9" style="208"/>
    <col min="4353" max="4403" width="4.5" style="208" customWidth="1"/>
    <col min="4404" max="4608" width="9" style="208"/>
    <col min="4609" max="4659" width="4.5" style="208" customWidth="1"/>
    <col min="4660" max="4864" width="9" style="208"/>
    <col min="4865" max="4915" width="4.5" style="208" customWidth="1"/>
    <col min="4916" max="5120" width="9" style="208"/>
    <col min="5121" max="5171" width="4.5" style="208" customWidth="1"/>
    <col min="5172" max="5376" width="9" style="208"/>
    <col min="5377" max="5427" width="4.5" style="208" customWidth="1"/>
    <col min="5428" max="5632" width="9" style="208"/>
    <col min="5633" max="5683" width="4.5" style="208" customWidth="1"/>
    <col min="5684" max="5888" width="9" style="208"/>
    <col min="5889" max="5939" width="4.5" style="208" customWidth="1"/>
    <col min="5940" max="6144" width="9" style="208"/>
    <col min="6145" max="6195" width="4.5" style="208" customWidth="1"/>
    <col min="6196" max="6400" width="9" style="208"/>
    <col min="6401" max="6451" width="4.5" style="208" customWidth="1"/>
    <col min="6452" max="6656" width="9" style="208"/>
    <col min="6657" max="6707" width="4.5" style="208" customWidth="1"/>
    <col min="6708" max="6912" width="9" style="208"/>
    <col min="6913" max="6963" width="4.5" style="208" customWidth="1"/>
    <col min="6964" max="7168" width="9" style="208"/>
    <col min="7169" max="7219" width="4.5" style="208" customWidth="1"/>
    <col min="7220" max="7424" width="9" style="208"/>
    <col min="7425" max="7475" width="4.5" style="208" customWidth="1"/>
    <col min="7476" max="7680" width="9" style="208"/>
    <col min="7681" max="7731" width="4.5" style="208" customWidth="1"/>
    <col min="7732" max="7936" width="9" style="208"/>
    <col min="7937" max="7987" width="4.5" style="208" customWidth="1"/>
    <col min="7988" max="8192" width="9" style="208"/>
    <col min="8193" max="8243" width="4.5" style="208" customWidth="1"/>
    <col min="8244" max="8448" width="9" style="208"/>
    <col min="8449" max="8499" width="4.5" style="208" customWidth="1"/>
    <col min="8500" max="8704" width="9" style="208"/>
    <col min="8705" max="8755" width="4.5" style="208" customWidth="1"/>
    <col min="8756" max="8960" width="9" style="208"/>
    <col min="8961" max="9011" width="4.5" style="208" customWidth="1"/>
    <col min="9012" max="9216" width="9" style="208"/>
    <col min="9217" max="9267" width="4.5" style="208" customWidth="1"/>
    <col min="9268" max="9472" width="9" style="208"/>
    <col min="9473" max="9523" width="4.5" style="208" customWidth="1"/>
    <col min="9524" max="9728" width="9" style="208"/>
    <col min="9729" max="9779" width="4.5" style="208" customWidth="1"/>
    <col min="9780" max="9984" width="9" style="208"/>
    <col min="9985" max="10035" width="4.5" style="208" customWidth="1"/>
    <col min="10036" max="10240" width="9" style="208"/>
    <col min="10241" max="10291" width="4.5" style="208" customWidth="1"/>
    <col min="10292" max="10496" width="9" style="208"/>
    <col min="10497" max="10547" width="4.5" style="208" customWidth="1"/>
    <col min="10548" max="10752" width="9" style="208"/>
    <col min="10753" max="10803" width="4.5" style="208" customWidth="1"/>
    <col min="10804" max="11008" width="9" style="208"/>
    <col min="11009" max="11059" width="4.5" style="208" customWidth="1"/>
    <col min="11060" max="11264" width="9" style="208"/>
    <col min="11265" max="11315" width="4.5" style="208" customWidth="1"/>
    <col min="11316" max="11520" width="9" style="208"/>
    <col min="11521" max="11571" width="4.5" style="208" customWidth="1"/>
    <col min="11572" max="11776" width="9" style="208"/>
    <col min="11777" max="11827" width="4.5" style="208" customWidth="1"/>
    <col min="11828" max="12032" width="9" style="208"/>
    <col min="12033" max="12083" width="4.5" style="208" customWidth="1"/>
    <col min="12084" max="12288" width="9" style="208"/>
    <col min="12289" max="12339" width="4.5" style="208" customWidth="1"/>
    <col min="12340" max="12544" width="9" style="208"/>
    <col min="12545" max="12595" width="4.5" style="208" customWidth="1"/>
    <col min="12596" max="12800" width="9" style="208"/>
    <col min="12801" max="12851" width="4.5" style="208" customWidth="1"/>
    <col min="12852" max="13056" width="9" style="208"/>
    <col min="13057" max="13107" width="4.5" style="208" customWidth="1"/>
    <col min="13108" max="13312" width="9" style="208"/>
    <col min="13313" max="13363" width="4.5" style="208" customWidth="1"/>
    <col min="13364" max="13568" width="9" style="208"/>
    <col min="13569" max="13619" width="4.5" style="208" customWidth="1"/>
    <col min="13620" max="13824" width="9" style="208"/>
    <col min="13825" max="13875" width="4.5" style="208" customWidth="1"/>
    <col min="13876" max="14080" width="9" style="208"/>
    <col min="14081" max="14131" width="4.5" style="208" customWidth="1"/>
    <col min="14132" max="14336" width="9" style="208"/>
    <col min="14337" max="14387" width="4.5" style="208" customWidth="1"/>
    <col min="14388" max="14592" width="9" style="208"/>
    <col min="14593" max="14643" width="4.5" style="208" customWidth="1"/>
    <col min="14644" max="14848" width="9" style="208"/>
    <col min="14849" max="14899" width="4.5" style="208" customWidth="1"/>
    <col min="14900" max="15104" width="9" style="208"/>
    <col min="15105" max="15155" width="4.5" style="208" customWidth="1"/>
    <col min="15156" max="15360" width="9" style="208"/>
    <col min="15361" max="15411" width="4.5" style="208" customWidth="1"/>
    <col min="15412" max="15616" width="9" style="208"/>
    <col min="15617" max="15667" width="4.5" style="208" customWidth="1"/>
    <col min="15668" max="15872" width="9" style="208"/>
    <col min="15873" max="15923" width="4.5" style="208" customWidth="1"/>
    <col min="15924" max="16128" width="9" style="208"/>
    <col min="16129" max="16179" width="4.5" style="208" customWidth="1"/>
    <col min="16180" max="16384" width="9" style="208"/>
  </cols>
  <sheetData>
    <row r="1" spans="1:58" s="194" customFormat="1" ht="18.75" customHeight="1" x14ac:dyDescent="0.35">
      <c r="A1" s="189" t="s">
        <v>287</v>
      </c>
      <c r="B1" s="190"/>
      <c r="C1" s="190"/>
      <c r="D1" s="190"/>
      <c r="E1" s="190"/>
      <c r="F1" s="190"/>
      <c r="G1" s="190"/>
      <c r="H1" s="190"/>
      <c r="I1" s="190"/>
      <c r="J1" s="190"/>
      <c r="K1" s="191"/>
      <c r="L1" s="191"/>
      <c r="M1" s="191"/>
      <c r="N1" s="191"/>
      <c r="O1" s="190"/>
      <c r="P1" s="190"/>
      <c r="Q1" s="190"/>
      <c r="R1" s="190"/>
      <c r="S1" s="190"/>
      <c r="T1" s="190"/>
      <c r="U1" s="190"/>
      <c r="V1" s="190"/>
      <c r="W1" s="190"/>
      <c r="X1" s="190"/>
      <c r="Y1" s="190"/>
      <c r="Z1" s="191"/>
      <c r="AA1" s="191"/>
      <c r="AB1" s="191"/>
      <c r="AC1" s="191"/>
      <c r="AD1" s="191"/>
      <c r="AE1" s="191"/>
      <c r="AF1" s="191"/>
      <c r="AG1" s="191"/>
      <c r="AH1" s="191"/>
      <c r="AI1" s="192" t="s">
        <v>236</v>
      </c>
      <c r="AJ1" s="1202"/>
      <c r="AK1" s="1202"/>
      <c r="AL1" s="1202"/>
      <c r="AM1" s="193" t="s">
        <v>168</v>
      </c>
      <c r="AN1" s="1202"/>
      <c r="AO1" s="1202"/>
      <c r="AP1" s="193" t="s">
        <v>170</v>
      </c>
      <c r="AQ1" s="1203"/>
      <c r="AR1" s="1203"/>
      <c r="AS1" s="1204" t="s">
        <v>203</v>
      </c>
      <c r="AT1" s="1204"/>
      <c r="AU1" s="191"/>
      <c r="AV1" s="191"/>
      <c r="AW1" s="191"/>
      <c r="AX1" s="191"/>
      <c r="AY1" s="191"/>
      <c r="AZ1" s="191"/>
      <c r="BA1" s="191"/>
      <c r="BB1" s="191"/>
      <c r="BC1" s="191"/>
      <c r="BD1" s="191"/>
      <c r="BE1" s="191"/>
      <c r="BF1" s="191"/>
    </row>
    <row r="2" spans="1:58" s="194" customFormat="1" ht="18.75" customHeight="1" thickBot="1" x14ac:dyDescent="0.35">
      <c r="A2" s="195" t="s">
        <v>534</v>
      </c>
      <c r="B2" s="190"/>
      <c r="C2" s="190"/>
      <c r="D2" s="190"/>
      <c r="E2" s="190"/>
      <c r="F2" s="190"/>
      <c r="G2" s="190"/>
      <c r="H2" s="193"/>
      <c r="I2" s="1205"/>
      <c r="J2" s="1205"/>
      <c r="K2" s="1204"/>
      <c r="L2" s="1204"/>
      <c r="M2" s="191"/>
      <c r="N2" s="191"/>
      <c r="O2" s="190"/>
      <c r="P2" s="190"/>
      <c r="Q2" s="190"/>
      <c r="R2" s="190"/>
      <c r="S2" s="190"/>
      <c r="T2" s="190"/>
      <c r="U2" s="190"/>
      <c r="V2" s="190"/>
      <c r="W2" s="196"/>
      <c r="X2" s="193"/>
      <c r="Y2" s="197"/>
      <c r="Z2" s="1205"/>
      <c r="AA2" s="1205"/>
      <c r="AB2" s="191"/>
      <c r="AC2" s="191"/>
      <c r="AD2" s="191"/>
      <c r="AE2" s="191"/>
      <c r="AF2" s="191"/>
      <c r="AG2" s="191"/>
      <c r="AH2" s="191"/>
      <c r="AI2" s="191"/>
      <c r="AJ2" s="191"/>
      <c r="AK2" s="191"/>
      <c r="AL2" s="191"/>
      <c r="AM2" s="191"/>
      <c r="AN2" s="191"/>
      <c r="AO2" s="191"/>
      <c r="AP2" s="191"/>
      <c r="AQ2" s="1206" t="s">
        <v>535</v>
      </c>
      <c r="AR2" s="1206"/>
      <c r="AS2" s="1206"/>
      <c r="AT2" s="1206"/>
      <c r="AU2" s="191"/>
      <c r="AV2" s="191"/>
      <c r="AW2" s="191"/>
      <c r="AX2" s="191"/>
      <c r="AY2" s="191"/>
      <c r="AZ2" s="191"/>
      <c r="BA2" s="191"/>
      <c r="BB2" s="191"/>
      <c r="BC2" s="191"/>
      <c r="BD2" s="191"/>
      <c r="BE2" s="191"/>
      <c r="BF2" s="191"/>
    </row>
    <row r="3" spans="1:58" s="194" customFormat="1" ht="18.75" customHeight="1" thickTop="1" x14ac:dyDescent="0.15">
      <c r="A3" s="1197" t="s">
        <v>971</v>
      </c>
      <c r="B3" s="1197"/>
      <c r="C3" s="1197"/>
      <c r="D3" s="1197"/>
      <c r="E3" s="1247" t="s">
        <v>421</v>
      </c>
      <c r="F3" s="1248"/>
      <c r="G3" s="1253" t="s">
        <v>80</v>
      </c>
      <c r="H3" s="1253"/>
      <c r="I3" s="1253"/>
      <c r="J3" s="1212" t="s">
        <v>262</v>
      </c>
      <c r="K3" s="1197" t="s">
        <v>972</v>
      </c>
      <c r="L3" s="1197"/>
      <c r="M3" s="1197"/>
      <c r="N3" s="1197" t="s">
        <v>973</v>
      </c>
      <c r="O3" s="1197"/>
      <c r="P3" s="1197" t="s">
        <v>974</v>
      </c>
      <c r="Q3" s="1197"/>
      <c r="R3" s="1197"/>
      <c r="S3" s="1197"/>
      <c r="T3" s="1197" t="s">
        <v>124</v>
      </c>
      <c r="U3" s="1197"/>
      <c r="V3" s="1198" t="s">
        <v>436</v>
      </c>
      <c r="W3" s="1199"/>
      <c r="X3" s="1199"/>
      <c r="Y3" s="1199"/>
      <c r="Z3" s="198"/>
      <c r="AA3" s="199"/>
      <c r="AB3" s="199"/>
      <c r="AC3" s="200" t="s">
        <v>236</v>
      </c>
      <c r="AD3" s="1200"/>
      <c r="AE3" s="1200"/>
      <c r="AF3" s="201" t="s">
        <v>168</v>
      </c>
      <c r="AG3" s="202"/>
      <c r="AH3" s="1201" t="s">
        <v>536</v>
      </c>
      <c r="AI3" s="1201"/>
      <c r="AJ3" s="201" t="s">
        <v>537</v>
      </c>
      <c r="AK3" s="201" t="s">
        <v>538</v>
      </c>
      <c r="AL3" s="201" t="s">
        <v>539</v>
      </c>
      <c r="AM3" s="201" t="s">
        <v>537</v>
      </c>
      <c r="AN3" s="203" t="s">
        <v>540</v>
      </c>
      <c r="AO3" s="201" t="s">
        <v>975</v>
      </c>
      <c r="AP3" s="199"/>
      <c r="AQ3" s="199"/>
      <c r="AR3" s="204"/>
      <c r="AS3" s="1199" t="s">
        <v>263</v>
      </c>
      <c r="AT3" s="1207"/>
      <c r="AU3" s="191"/>
      <c r="AV3" s="191"/>
      <c r="AW3" s="191"/>
      <c r="AX3" s="191"/>
      <c r="AY3" s="191"/>
      <c r="AZ3" s="191"/>
      <c r="BA3" s="191"/>
      <c r="BB3" s="191"/>
      <c r="BC3" s="191"/>
      <c r="BD3" s="191"/>
      <c r="BE3" s="191"/>
      <c r="BF3" s="191"/>
    </row>
    <row r="4" spans="1:58" s="194" customFormat="1" ht="18.75" customHeight="1" x14ac:dyDescent="0.15">
      <c r="A4" s="1197"/>
      <c r="B4" s="1197"/>
      <c r="C4" s="1197"/>
      <c r="D4" s="1197"/>
      <c r="E4" s="1249"/>
      <c r="F4" s="1250"/>
      <c r="G4" s="1253"/>
      <c r="H4" s="1253"/>
      <c r="I4" s="1253"/>
      <c r="J4" s="1212"/>
      <c r="K4" s="1197"/>
      <c r="L4" s="1197"/>
      <c r="M4" s="1197"/>
      <c r="N4" s="1197"/>
      <c r="O4" s="1197"/>
      <c r="P4" s="1197"/>
      <c r="Q4" s="1197"/>
      <c r="R4" s="1197"/>
      <c r="S4" s="1197"/>
      <c r="T4" s="1197"/>
      <c r="U4" s="1197"/>
      <c r="V4" s="1212" t="s">
        <v>235</v>
      </c>
      <c r="W4" s="1212" t="s">
        <v>234</v>
      </c>
      <c r="X4" s="1212" t="s">
        <v>233</v>
      </c>
      <c r="Y4" s="1213" t="s">
        <v>285</v>
      </c>
      <c r="Z4" s="1214" t="s">
        <v>422</v>
      </c>
      <c r="AA4" s="1215"/>
      <c r="AB4" s="1215"/>
      <c r="AC4" s="1215" t="s">
        <v>423</v>
      </c>
      <c r="AD4" s="1215"/>
      <c r="AE4" s="1215"/>
      <c r="AF4" s="1215"/>
      <c r="AG4" s="1215"/>
      <c r="AH4" s="1215"/>
      <c r="AI4" s="1215"/>
      <c r="AJ4" s="1215"/>
      <c r="AK4" s="1215"/>
      <c r="AL4" s="1215"/>
      <c r="AM4" s="1215"/>
      <c r="AN4" s="1215"/>
      <c r="AO4" s="1215"/>
      <c r="AP4" s="1215"/>
      <c r="AQ4" s="1215" t="s">
        <v>82</v>
      </c>
      <c r="AR4" s="1216"/>
      <c r="AS4" s="1208"/>
      <c r="AT4" s="1209"/>
      <c r="AU4" s="191"/>
      <c r="AV4" s="191"/>
      <c r="AW4" s="191"/>
      <c r="AX4" s="191"/>
      <c r="AY4" s="191"/>
      <c r="AZ4" s="191"/>
      <c r="BA4" s="191"/>
      <c r="BB4" s="191"/>
      <c r="BC4" s="191"/>
      <c r="BD4" s="191"/>
      <c r="BE4" s="191"/>
      <c r="BF4" s="191"/>
    </row>
    <row r="5" spans="1:58" s="194" customFormat="1" ht="18.75" customHeight="1" x14ac:dyDescent="0.15">
      <c r="A5" s="1197"/>
      <c r="B5" s="1197"/>
      <c r="C5" s="1197"/>
      <c r="D5" s="1197"/>
      <c r="E5" s="1249"/>
      <c r="F5" s="1250"/>
      <c r="G5" s="1253"/>
      <c r="H5" s="1253"/>
      <c r="I5" s="1253"/>
      <c r="J5" s="1212"/>
      <c r="K5" s="1197"/>
      <c r="L5" s="1197"/>
      <c r="M5" s="1197"/>
      <c r="N5" s="1197"/>
      <c r="O5" s="1197"/>
      <c r="P5" s="1197"/>
      <c r="Q5" s="1197"/>
      <c r="R5" s="1197"/>
      <c r="S5" s="1197"/>
      <c r="T5" s="1197"/>
      <c r="U5" s="1197"/>
      <c r="V5" s="1212"/>
      <c r="W5" s="1212"/>
      <c r="X5" s="1212"/>
      <c r="Y5" s="1213"/>
      <c r="Z5" s="1217" t="s">
        <v>424</v>
      </c>
      <c r="AA5" s="1219" t="s">
        <v>83</v>
      </c>
      <c r="AB5" s="1219"/>
      <c r="AC5" s="1220"/>
      <c r="AD5" s="1221"/>
      <c r="AE5" s="1226"/>
      <c r="AF5" s="1227"/>
      <c r="AG5" s="1226"/>
      <c r="AH5" s="1227"/>
      <c r="AI5" s="1232" t="str">
        <f>IF(SUM(AA6:AH6)=0,"",SUM(AA6:AH6))</f>
        <v/>
      </c>
      <c r="AJ5" s="1233"/>
      <c r="AK5" s="1232"/>
      <c r="AL5" s="1233"/>
      <c r="AM5" s="1232"/>
      <c r="AN5" s="1233"/>
      <c r="AO5" s="1232"/>
      <c r="AP5" s="1238"/>
      <c r="AQ5" s="1215"/>
      <c r="AR5" s="1216"/>
      <c r="AS5" s="1208"/>
      <c r="AT5" s="1209"/>
      <c r="AU5" s="191"/>
      <c r="AV5" s="191"/>
      <c r="AW5" s="191"/>
      <c r="AX5" s="191"/>
      <c r="AY5" s="191"/>
      <c r="AZ5" s="191"/>
      <c r="BA5" s="191"/>
      <c r="BB5" s="191"/>
      <c r="BC5" s="191"/>
      <c r="BD5" s="191"/>
      <c r="BE5" s="191"/>
      <c r="BF5" s="191"/>
    </row>
    <row r="6" spans="1:58" s="194" customFormat="1" ht="18.75" customHeight="1" x14ac:dyDescent="0.15">
      <c r="A6" s="1197"/>
      <c r="B6" s="1197"/>
      <c r="C6" s="1197"/>
      <c r="D6" s="1197"/>
      <c r="E6" s="1249"/>
      <c r="F6" s="1250"/>
      <c r="G6" s="1253"/>
      <c r="H6" s="1253"/>
      <c r="I6" s="1253"/>
      <c r="J6" s="1212"/>
      <c r="K6" s="1197"/>
      <c r="L6" s="1197"/>
      <c r="M6" s="1197"/>
      <c r="N6" s="1197"/>
      <c r="O6" s="1197"/>
      <c r="P6" s="1197"/>
      <c r="Q6" s="1197"/>
      <c r="R6" s="1197"/>
      <c r="S6" s="1197"/>
      <c r="T6" s="1197"/>
      <c r="U6" s="1197"/>
      <c r="V6" s="1212"/>
      <c r="W6" s="1212"/>
      <c r="X6" s="1212"/>
      <c r="Y6" s="1213"/>
      <c r="Z6" s="1217"/>
      <c r="AA6" s="1219"/>
      <c r="AB6" s="1219"/>
      <c r="AC6" s="1222"/>
      <c r="AD6" s="1223"/>
      <c r="AE6" s="1228"/>
      <c r="AF6" s="1229"/>
      <c r="AG6" s="1228"/>
      <c r="AH6" s="1229"/>
      <c r="AI6" s="1234"/>
      <c r="AJ6" s="1235"/>
      <c r="AK6" s="1234"/>
      <c r="AL6" s="1235"/>
      <c r="AM6" s="1234"/>
      <c r="AN6" s="1235"/>
      <c r="AO6" s="1234"/>
      <c r="AP6" s="1239"/>
      <c r="AQ6" s="1215"/>
      <c r="AR6" s="1216"/>
      <c r="AS6" s="1208"/>
      <c r="AT6" s="1209"/>
      <c r="AU6" s="191"/>
      <c r="AV6" s="191"/>
      <c r="AW6" s="191"/>
      <c r="AX6" s="191"/>
      <c r="AY6" s="191"/>
      <c r="AZ6" s="191"/>
      <c r="BA6" s="191"/>
      <c r="BB6" s="191"/>
      <c r="BC6" s="191"/>
      <c r="BD6" s="191"/>
      <c r="BE6" s="191"/>
      <c r="BF6" s="191"/>
    </row>
    <row r="7" spans="1:58" s="194" customFormat="1" ht="18.75" customHeight="1" x14ac:dyDescent="0.15">
      <c r="A7" s="1197"/>
      <c r="B7" s="1197"/>
      <c r="C7" s="1197"/>
      <c r="D7" s="1197"/>
      <c r="E7" s="1251"/>
      <c r="F7" s="1252"/>
      <c r="G7" s="1253"/>
      <c r="H7" s="1253"/>
      <c r="I7" s="1253"/>
      <c r="J7" s="1212"/>
      <c r="K7" s="1197"/>
      <c r="L7" s="1197"/>
      <c r="M7" s="1197"/>
      <c r="N7" s="1197"/>
      <c r="O7" s="1197"/>
      <c r="P7" s="1197"/>
      <c r="Q7" s="1197"/>
      <c r="R7" s="1197"/>
      <c r="S7" s="1197"/>
      <c r="T7" s="1197"/>
      <c r="U7" s="1197"/>
      <c r="V7" s="1212"/>
      <c r="W7" s="1212"/>
      <c r="X7" s="1212"/>
      <c r="Y7" s="1213"/>
      <c r="Z7" s="1218"/>
      <c r="AA7" s="1219"/>
      <c r="AB7" s="1219"/>
      <c r="AC7" s="1224"/>
      <c r="AD7" s="1225"/>
      <c r="AE7" s="1230"/>
      <c r="AF7" s="1231"/>
      <c r="AG7" s="1230"/>
      <c r="AH7" s="1231"/>
      <c r="AI7" s="1236"/>
      <c r="AJ7" s="1237"/>
      <c r="AK7" s="1236"/>
      <c r="AL7" s="1237"/>
      <c r="AM7" s="1236"/>
      <c r="AN7" s="1237"/>
      <c r="AO7" s="1236"/>
      <c r="AP7" s="1240"/>
      <c r="AQ7" s="1215"/>
      <c r="AR7" s="1216"/>
      <c r="AS7" s="1210"/>
      <c r="AT7" s="1211"/>
      <c r="AU7" s="191"/>
      <c r="AV7" s="191"/>
      <c r="AW7" s="191"/>
      <c r="AX7" s="191"/>
      <c r="AY7" s="191"/>
      <c r="AZ7" s="191"/>
      <c r="BA7" s="191"/>
      <c r="BB7" s="191"/>
      <c r="BC7" s="191"/>
      <c r="BD7" s="191"/>
      <c r="BE7" s="191"/>
      <c r="BF7" s="191"/>
    </row>
    <row r="8" spans="1:58" s="194" customFormat="1" ht="18.75" customHeight="1" x14ac:dyDescent="0.15">
      <c r="A8" s="1241"/>
      <c r="B8" s="1241"/>
      <c r="C8" s="1241"/>
      <c r="D8" s="1241"/>
      <c r="E8" s="1243"/>
      <c r="F8" s="1244"/>
      <c r="G8" s="1246"/>
      <c r="H8" s="1246"/>
      <c r="I8" s="1246"/>
      <c r="J8" s="1246"/>
      <c r="K8" s="1246"/>
      <c r="L8" s="1246"/>
      <c r="M8" s="1246"/>
      <c r="N8" s="1243"/>
      <c r="O8" s="1244"/>
      <c r="P8" s="1267"/>
      <c r="Q8" s="1268"/>
      <c r="R8" s="1268"/>
      <c r="S8" s="1269"/>
      <c r="T8" s="1243"/>
      <c r="U8" s="1244"/>
      <c r="V8" s="1273"/>
      <c r="W8" s="1273"/>
      <c r="X8" s="1273"/>
      <c r="Y8" s="1263"/>
      <c r="Z8" s="1265"/>
      <c r="AA8" s="1266"/>
      <c r="AB8" s="1266"/>
      <c r="AC8" s="1266"/>
      <c r="AD8" s="1266"/>
      <c r="AE8" s="1266"/>
      <c r="AF8" s="1266"/>
      <c r="AG8" s="1266"/>
      <c r="AH8" s="1266"/>
      <c r="AI8" s="1266"/>
      <c r="AJ8" s="1266"/>
      <c r="AK8" s="1254"/>
      <c r="AL8" s="1254"/>
      <c r="AM8" s="1254"/>
      <c r="AN8" s="1254"/>
      <c r="AO8" s="1254"/>
      <c r="AP8" s="1254"/>
      <c r="AQ8" s="1255" t="str">
        <f>IF(SUM(AA8:AP9)=0,"",SUM(AA8:AP9))</f>
        <v/>
      </c>
      <c r="AR8" s="1256"/>
      <c r="AS8" s="1259"/>
      <c r="AT8" s="1260"/>
      <c r="AU8" s="191"/>
      <c r="AV8" s="191"/>
      <c r="AW8" s="191"/>
      <c r="AX8" s="191"/>
      <c r="AY8" s="191"/>
      <c r="AZ8" s="191"/>
      <c r="BA8" s="191"/>
      <c r="BB8" s="191"/>
      <c r="BC8" s="191"/>
      <c r="BD8" s="191"/>
      <c r="BE8" s="191"/>
      <c r="BF8" s="191"/>
    </row>
    <row r="9" spans="1:58" s="194" customFormat="1" ht="18.75" customHeight="1" x14ac:dyDescent="0.15">
      <c r="A9" s="1242"/>
      <c r="B9" s="1242"/>
      <c r="C9" s="1242"/>
      <c r="D9" s="1242"/>
      <c r="E9" s="1203"/>
      <c r="F9" s="1245"/>
      <c r="G9" s="1246"/>
      <c r="H9" s="1246"/>
      <c r="I9" s="1246"/>
      <c r="J9" s="1246"/>
      <c r="K9" s="1246"/>
      <c r="L9" s="1246"/>
      <c r="M9" s="1246"/>
      <c r="N9" s="1203"/>
      <c r="O9" s="1245"/>
      <c r="P9" s="1270"/>
      <c r="Q9" s="1271"/>
      <c r="R9" s="1271"/>
      <c r="S9" s="1272"/>
      <c r="T9" s="1203"/>
      <c r="U9" s="1245"/>
      <c r="V9" s="1274"/>
      <c r="W9" s="1274"/>
      <c r="X9" s="1274"/>
      <c r="Y9" s="1264"/>
      <c r="Z9" s="1265"/>
      <c r="AA9" s="1266"/>
      <c r="AB9" s="1266"/>
      <c r="AC9" s="1266"/>
      <c r="AD9" s="1266"/>
      <c r="AE9" s="1266"/>
      <c r="AF9" s="1266"/>
      <c r="AG9" s="1266"/>
      <c r="AH9" s="1266"/>
      <c r="AI9" s="1266"/>
      <c r="AJ9" s="1266"/>
      <c r="AK9" s="1254"/>
      <c r="AL9" s="1254"/>
      <c r="AM9" s="1254"/>
      <c r="AN9" s="1254"/>
      <c r="AO9" s="1254"/>
      <c r="AP9" s="1254"/>
      <c r="AQ9" s="1257"/>
      <c r="AR9" s="1258"/>
      <c r="AS9" s="1261"/>
      <c r="AT9" s="1262"/>
      <c r="AU9" s="191"/>
      <c r="AV9" s="191"/>
      <c r="AW9" s="191"/>
      <c r="AX9" s="191"/>
      <c r="AY9" s="191"/>
      <c r="AZ9" s="191"/>
      <c r="BA9" s="191"/>
      <c r="BB9" s="191"/>
      <c r="BC9" s="191"/>
      <c r="BD9" s="191"/>
      <c r="BE9" s="191"/>
      <c r="BF9" s="191"/>
    </row>
    <row r="10" spans="1:58" s="194" customFormat="1" ht="18.75" customHeight="1" x14ac:dyDescent="0.15">
      <c r="A10" s="1242"/>
      <c r="B10" s="1242"/>
      <c r="C10" s="1242"/>
      <c r="D10" s="1242"/>
      <c r="E10" s="1243"/>
      <c r="F10" s="1244"/>
      <c r="G10" s="1246"/>
      <c r="H10" s="1246"/>
      <c r="I10" s="1246"/>
      <c r="J10" s="1246"/>
      <c r="K10" s="1246"/>
      <c r="L10" s="1246"/>
      <c r="M10" s="1246"/>
      <c r="N10" s="1243"/>
      <c r="O10" s="1244"/>
      <c r="P10" s="1267"/>
      <c r="Q10" s="1268"/>
      <c r="R10" s="1268"/>
      <c r="S10" s="1269"/>
      <c r="T10" s="1243"/>
      <c r="U10" s="1244"/>
      <c r="V10" s="1273"/>
      <c r="W10" s="1273"/>
      <c r="X10" s="1273"/>
      <c r="Y10" s="1263"/>
      <c r="Z10" s="1265"/>
      <c r="AA10" s="1266"/>
      <c r="AB10" s="1266"/>
      <c r="AC10" s="1266"/>
      <c r="AD10" s="1266"/>
      <c r="AE10" s="1266"/>
      <c r="AF10" s="1266"/>
      <c r="AG10" s="1266"/>
      <c r="AH10" s="1266"/>
      <c r="AI10" s="1266"/>
      <c r="AJ10" s="1266"/>
      <c r="AK10" s="1254"/>
      <c r="AL10" s="1254"/>
      <c r="AM10" s="1254"/>
      <c r="AN10" s="1254"/>
      <c r="AO10" s="1254"/>
      <c r="AP10" s="1254"/>
      <c r="AQ10" s="1255" t="str">
        <f t="shared" ref="AQ10" si="0">IF(SUM(AA10:AP11)=0,"",SUM(AA10:AP11))</f>
        <v/>
      </c>
      <c r="AR10" s="1256"/>
      <c r="AS10" s="1259"/>
      <c r="AT10" s="1260"/>
      <c r="AU10" s="191"/>
      <c r="AV10" s="191"/>
      <c r="AW10" s="191"/>
      <c r="AX10" s="191"/>
      <c r="AY10" s="191"/>
      <c r="AZ10" s="191"/>
      <c r="BA10" s="191"/>
      <c r="BB10" s="191"/>
      <c r="BC10" s="191"/>
      <c r="BD10" s="191"/>
      <c r="BE10" s="191"/>
      <c r="BF10" s="191"/>
    </row>
    <row r="11" spans="1:58" s="194" customFormat="1" ht="18.75" customHeight="1" x14ac:dyDescent="0.15">
      <c r="A11" s="1242"/>
      <c r="B11" s="1242"/>
      <c r="C11" s="1242"/>
      <c r="D11" s="1242"/>
      <c r="E11" s="1203"/>
      <c r="F11" s="1245"/>
      <c r="G11" s="1246"/>
      <c r="H11" s="1246"/>
      <c r="I11" s="1246"/>
      <c r="J11" s="1246"/>
      <c r="K11" s="1246"/>
      <c r="L11" s="1246"/>
      <c r="M11" s="1246"/>
      <c r="N11" s="1203"/>
      <c r="O11" s="1245"/>
      <c r="P11" s="1270"/>
      <c r="Q11" s="1271"/>
      <c r="R11" s="1271"/>
      <c r="S11" s="1272"/>
      <c r="T11" s="1203"/>
      <c r="U11" s="1245"/>
      <c r="V11" s="1274"/>
      <c r="W11" s="1274"/>
      <c r="X11" s="1274"/>
      <c r="Y11" s="1264"/>
      <c r="Z11" s="1265"/>
      <c r="AA11" s="1266"/>
      <c r="AB11" s="1266"/>
      <c r="AC11" s="1266"/>
      <c r="AD11" s="1266"/>
      <c r="AE11" s="1266"/>
      <c r="AF11" s="1266"/>
      <c r="AG11" s="1266"/>
      <c r="AH11" s="1266"/>
      <c r="AI11" s="1266"/>
      <c r="AJ11" s="1266"/>
      <c r="AK11" s="1254"/>
      <c r="AL11" s="1254"/>
      <c r="AM11" s="1254"/>
      <c r="AN11" s="1254"/>
      <c r="AO11" s="1254"/>
      <c r="AP11" s="1254"/>
      <c r="AQ11" s="1257"/>
      <c r="AR11" s="1258"/>
      <c r="AS11" s="1261"/>
      <c r="AT11" s="1262"/>
      <c r="AU11" s="191"/>
      <c r="AV11" s="191"/>
      <c r="AW11" s="191"/>
      <c r="AX11" s="191"/>
      <c r="AY11" s="191"/>
      <c r="AZ11" s="191"/>
      <c r="BA11" s="191"/>
      <c r="BB11" s="191"/>
      <c r="BC11" s="191"/>
      <c r="BD11" s="191"/>
      <c r="BE11" s="191"/>
      <c r="BF11" s="191"/>
    </row>
    <row r="12" spans="1:58" s="194" customFormat="1" ht="18.75" customHeight="1" x14ac:dyDescent="0.15">
      <c r="A12" s="1242"/>
      <c r="B12" s="1242"/>
      <c r="C12" s="1242"/>
      <c r="D12" s="1242"/>
      <c r="E12" s="1243"/>
      <c r="F12" s="1244"/>
      <c r="G12" s="1246"/>
      <c r="H12" s="1246"/>
      <c r="I12" s="1246"/>
      <c r="J12" s="1246"/>
      <c r="K12" s="1246"/>
      <c r="L12" s="1246"/>
      <c r="M12" s="1246"/>
      <c r="N12" s="1243"/>
      <c r="O12" s="1244"/>
      <c r="P12" s="1267"/>
      <c r="Q12" s="1268"/>
      <c r="R12" s="1268"/>
      <c r="S12" s="1269"/>
      <c r="T12" s="1243"/>
      <c r="U12" s="1244"/>
      <c r="V12" s="1273"/>
      <c r="W12" s="1273"/>
      <c r="X12" s="1273"/>
      <c r="Y12" s="1263"/>
      <c r="Z12" s="1265"/>
      <c r="AA12" s="1266"/>
      <c r="AB12" s="1266"/>
      <c r="AC12" s="1266"/>
      <c r="AD12" s="1266"/>
      <c r="AE12" s="1266"/>
      <c r="AF12" s="1266"/>
      <c r="AG12" s="1266"/>
      <c r="AH12" s="1266"/>
      <c r="AI12" s="1266"/>
      <c r="AJ12" s="1266"/>
      <c r="AK12" s="1254"/>
      <c r="AL12" s="1254"/>
      <c r="AM12" s="1254"/>
      <c r="AN12" s="1254"/>
      <c r="AO12" s="1254"/>
      <c r="AP12" s="1254"/>
      <c r="AQ12" s="1255" t="str">
        <f t="shared" ref="AQ12" si="1">IF(SUM(AA12:AP13)=0,"",SUM(AA12:AP13))</f>
        <v/>
      </c>
      <c r="AR12" s="1256"/>
      <c r="AS12" s="1259"/>
      <c r="AT12" s="1260"/>
      <c r="AU12" s="191"/>
      <c r="AV12" s="191"/>
      <c r="AW12" s="191"/>
      <c r="AX12" s="191"/>
      <c r="AY12" s="191"/>
      <c r="AZ12" s="191"/>
      <c r="BA12" s="191"/>
      <c r="BB12" s="191"/>
      <c r="BC12" s="191"/>
      <c r="BD12" s="191"/>
      <c r="BE12" s="191"/>
      <c r="BF12" s="191"/>
    </row>
    <row r="13" spans="1:58" s="194" customFormat="1" ht="18.75" customHeight="1" x14ac:dyDescent="0.15">
      <c r="A13" s="1242"/>
      <c r="B13" s="1242"/>
      <c r="C13" s="1242"/>
      <c r="D13" s="1242"/>
      <c r="E13" s="1203"/>
      <c r="F13" s="1245"/>
      <c r="G13" s="1246"/>
      <c r="H13" s="1246"/>
      <c r="I13" s="1246"/>
      <c r="J13" s="1246"/>
      <c r="K13" s="1246"/>
      <c r="L13" s="1246"/>
      <c r="M13" s="1246"/>
      <c r="N13" s="1203"/>
      <c r="O13" s="1245"/>
      <c r="P13" s="1270"/>
      <c r="Q13" s="1271"/>
      <c r="R13" s="1271"/>
      <c r="S13" s="1272"/>
      <c r="T13" s="1203"/>
      <c r="U13" s="1245"/>
      <c r="V13" s="1274"/>
      <c r="W13" s="1274"/>
      <c r="X13" s="1274"/>
      <c r="Y13" s="1264"/>
      <c r="Z13" s="1265"/>
      <c r="AA13" s="1266"/>
      <c r="AB13" s="1266"/>
      <c r="AC13" s="1266"/>
      <c r="AD13" s="1266"/>
      <c r="AE13" s="1266"/>
      <c r="AF13" s="1266"/>
      <c r="AG13" s="1266"/>
      <c r="AH13" s="1266"/>
      <c r="AI13" s="1266"/>
      <c r="AJ13" s="1266"/>
      <c r="AK13" s="1254"/>
      <c r="AL13" s="1254"/>
      <c r="AM13" s="1254"/>
      <c r="AN13" s="1254"/>
      <c r="AO13" s="1254"/>
      <c r="AP13" s="1254"/>
      <c r="AQ13" s="1257"/>
      <c r="AR13" s="1258"/>
      <c r="AS13" s="1261"/>
      <c r="AT13" s="1262"/>
      <c r="AU13" s="191"/>
      <c r="AV13" s="191"/>
      <c r="AW13" s="191"/>
      <c r="AX13" s="191"/>
      <c r="AY13" s="191"/>
      <c r="AZ13" s="191"/>
      <c r="BA13" s="191"/>
      <c r="BB13" s="191"/>
      <c r="BC13" s="191"/>
      <c r="BD13" s="191"/>
      <c r="BE13" s="191"/>
      <c r="BF13" s="191"/>
    </row>
    <row r="14" spans="1:58" s="194" customFormat="1" ht="18.75" customHeight="1" x14ac:dyDescent="0.15">
      <c r="A14" s="1242"/>
      <c r="B14" s="1242"/>
      <c r="C14" s="1242"/>
      <c r="D14" s="1242"/>
      <c r="E14" s="1243"/>
      <c r="F14" s="1244"/>
      <c r="G14" s="1246"/>
      <c r="H14" s="1246"/>
      <c r="I14" s="1246"/>
      <c r="J14" s="1246"/>
      <c r="K14" s="1246"/>
      <c r="L14" s="1246"/>
      <c r="M14" s="1246"/>
      <c r="N14" s="1243"/>
      <c r="O14" s="1244"/>
      <c r="P14" s="1267"/>
      <c r="Q14" s="1268"/>
      <c r="R14" s="1268"/>
      <c r="S14" s="1269"/>
      <c r="T14" s="1243"/>
      <c r="U14" s="1244"/>
      <c r="V14" s="1273"/>
      <c r="W14" s="1273"/>
      <c r="X14" s="1273"/>
      <c r="Y14" s="1263"/>
      <c r="Z14" s="1265"/>
      <c r="AA14" s="1266"/>
      <c r="AB14" s="1266"/>
      <c r="AC14" s="1266"/>
      <c r="AD14" s="1266"/>
      <c r="AE14" s="1266"/>
      <c r="AF14" s="1266"/>
      <c r="AG14" s="1266"/>
      <c r="AH14" s="1266"/>
      <c r="AI14" s="1266"/>
      <c r="AJ14" s="1266"/>
      <c r="AK14" s="1254"/>
      <c r="AL14" s="1254"/>
      <c r="AM14" s="1254"/>
      <c r="AN14" s="1254"/>
      <c r="AO14" s="1254"/>
      <c r="AP14" s="1254"/>
      <c r="AQ14" s="1255" t="str">
        <f t="shared" ref="AQ14" si="2">IF(SUM(AA14:AP15)=0,"",SUM(AA14:AP15))</f>
        <v/>
      </c>
      <c r="AR14" s="1256"/>
      <c r="AS14" s="1259"/>
      <c r="AT14" s="1260"/>
      <c r="AU14" s="191"/>
      <c r="AV14" s="191"/>
      <c r="AW14" s="191"/>
      <c r="AX14" s="191"/>
      <c r="AY14" s="191"/>
      <c r="AZ14" s="191"/>
      <c r="BA14" s="191"/>
      <c r="BB14" s="191"/>
      <c r="BC14" s="191"/>
      <c r="BD14" s="191"/>
      <c r="BE14" s="191"/>
      <c r="BF14" s="191"/>
    </row>
    <row r="15" spans="1:58" s="194" customFormat="1" ht="18.75" customHeight="1" x14ac:dyDescent="0.15">
      <c r="A15" s="1242"/>
      <c r="B15" s="1242"/>
      <c r="C15" s="1242"/>
      <c r="D15" s="1242"/>
      <c r="E15" s="1203"/>
      <c r="F15" s="1245"/>
      <c r="G15" s="1246"/>
      <c r="H15" s="1246"/>
      <c r="I15" s="1246"/>
      <c r="J15" s="1246"/>
      <c r="K15" s="1246"/>
      <c r="L15" s="1246"/>
      <c r="M15" s="1246"/>
      <c r="N15" s="1203"/>
      <c r="O15" s="1245"/>
      <c r="P15" s="1270"/>
      <c r="Q15" s="1271"/>
      <c r="R15" s="1271"/>
      <c r="S15" s="1272"/>
      <c r="T15" s="1203"/>
      <c r="U15" s="1245"/>
      <c r="V15" s="1274"/>
      <c r="W15" s="1274"/>
      <c r="X15" s="1274"/>
      <c r="Y15" s="1264"/>
      <c r="Z15" s="1265"/>
      <c r="AA15" s="1266"/>
      <c r="AB15" s="1266"/>
      <c r="AC15" s="1266"/>
      <c r="AD15" s="1266"/>
      <c r="AE15" s="1266"/>
      <c r="AF15" s="1266"/>
      <c r="AG15" s="1266"/>
      <c r="AH15" s="1266"/>
      <c r="AI15" s="1266"/>
      <c r="AJ15" s="1266"/>
      <c r="AK15" s="1254"/>
      <c r="AL15" s="1254"/>
      <c r="AM15" s="1254"/>
      <c r="AN15" s="1254"/>
      <c r="AO15" s="1254"/>
      <c r="AP15" s="1254"/>
      <c r="AQ15" s="1257"/>
      <c r="AR15" s="1258"/>
      <c r="AS15" s="1261"/>
      <c r="AT15" s="1262"/>
      <c r="AU15" s="191"/>
      <c r="AV15" s="191"/>
      <c r="AW15" s="191"/>
      <c r="AX15" s="191"/>
      <c r="AY15" s="191"/>
      <c r="AZ15" s="191"/>
      <c r="BA15" s="191"/>
      <c r="BB15" s="191"/>
      <c r="BC15" s="191"/>
      <c r="BD15" s="191"/>
      <c r="BE15" s="191"/>
      <c r="BF15" s="191"/>
    </row>
    <row r="16" spans="1:58" s="194" customFormat="1" ht="18.75" customHeight="1" x14ac:dyDescent="0.15">
      <c r="A16" s="1242"/>
      <c r="B16" s="1242"/>
      <c r="C16" s="1242"/>
      <c r="D16" s="1242"/>
      <c r="E16" s="1243"/>
      <c r="F16" s="1244"/>
      <c r="G16" s="1246"/>
      <c r="H16" s="1246"/>
      <c r="I16" s="1246"/>
      <c r="J16" s="1246"/>
      <c r="K16" s="1246"/>
      <c r="L16" s="1246"/>
      <c r="M16" s="1246"/>
      <c r="N16" s="1243"/>
      <c r="O16" s="1244"/>
      <c r="P16" s="1267"/>
      <c r="Q16" s="1268"/>
      <c r="R16" s="1268"/>
      <c r="S16" s="1269"/>
      <c r="T16" s="1243"/>
      <c r="U16" s="1244"/>
      <c r="V16" s="1273"/>
      <c r="W16" s="1273"/>
      <c r="X16" s="1273"/>
      <c r="Y16" s="1263"/>
      <c r="Z16" s="1265"/>
      <c r="AA16" s="1266"/>
      <c r="AB16" s="1266"/>
      <c r="AC16" s="1266"/>
      <c r="AD16" s="1266"/>
      <c r="AE16" s="1266"/>
      <c r="AF16" s="1266"/>
      <c r="AG16" s="1266"/>
      <c r="AH16" s="1266"/>
      <c r="AI16" s="1266"/>
      <c r="AJ16" s="1266"/>
      <c r="AK16" s="1254"/>
      <c r="AL16" s="1254"/>
      <c r="AM16" s="1254"/>
      <c r="AN16" s="1254"/>
      <c r="AO16" s="1254"/>
      <c r="AP16" s="1254"/>
      <c r="AQ16" s="1255" t="str">
        <f t="shared" ref="AQ16" si="3">IF(SUM(AA16:AP17)=0,"",SUM(AA16:AP17))</f>
        <v/>
      </c>
      <c r="AR16" s="1256"/>
      <c r="AS16" s="1259"/>
      <c r="AT16" s="1260"/>
      <c r="AU16" s="191"/>
      <c r="AV16" s="191"/>
      <c r="AW16" s="191"/>
      <c r="AX16" s="191"/>
      <c r="AY16" s="191"/>
      <c r="AZ16" s="191"/>
      <c r="BA16" s="191"/>
      <c r="BB16" s="191"/>
      <c r="BC16" s="191"/>
      <c r="BD16" s="191"/>
      <c r="BE16" s="191"/>
      <c r="BF16" s="191"/>
    </row>
    <row r="17" spans="1:58" s="194" customFormat="1" ht="18.75" customHeight="1" x14ac:dyDescent="0.15">
      <c r="A17" s="1242"/>
      <c r="B17" s="1242"/>
      <c r="C17" s="1242"/>
      <c r="D17" s="1242"/>
      <c r="E17" s="1203"/>
      <c r="F17" s="1245"/>
      <c r="G17" s="1246"/>
      <c r="H17" s="1246"/>
      <c r="I17" s="1246"/>
      <c r="J17" s="1246"/>
      <c r="K17" s="1246"/>
      <c r="L17" s="1246"/>
      <c r="M17" s="1246"/>
      <c r="N17" s="1203"/>
      <c r="O17" s="1245"/>
      <c r="P17" s="1270"/>
      <c r="Q17" s="1271"/>
      <c r="R17" s="1271"/>
      <c r="S17" s="1272"/>
      <c r="T17" s="1203"/>
      <c r="U17" s="1245"/>
      <c r="V17" s="1274"/>
      <c r="W17" s="1274"/>
      <c r="X17" s="1274"/>
      <c r="Y17" s="1264"/>
      <c r="Z17" s="1265"/>
      <c r="AA17" s="1266"/>
      <c r="AB17" s="1266"/>
      <c r="AC17" s="1266"/>
      <c r="AD17" s="1266"/>
      <c r="AE17" s="1266"/>
      <c r="AF17" s="1266"/>
      <c r="AG17" s="1266"/>
      <c r="AH17" s="1266"/>
      <c r="AI17" s="1266"/>
      <c r="AJ17" s="1266"/>
      <c r="AK17" s="1254"/>
      <c r="AL17" s="1254"/>
      <c r="AM17" s="1254"/>
      <c r="AN17" s="1254"/>
      <c r="AO17" s="1254"/>
      <c r="AP17" s="1254"/>
      <c r="AQ17" s="1257"/>
      <c r="AR17" s="1258"/>
      <c r="AS17" s="1261"/>
      <c r="AT17" s="1262"/>
      <c r="AU17" s="191"/>
      <c r="AV17" s="191"/>
      <c r="AW17" s="191"/>
      <c r="AX17" s="191"/>
      <c r="AY17" s="191"/>
      <c r="AZ17" s="191"/>
      <c r="BA17" s="191"/>
      <c r="BB17" s="191"/>
      <c r="BC17" s="191"/>
      <c r="BD17" s="191"/>
      <c r="BE17" s="191"/>
      <c r="BF17" s="191"/>
    </row>
    <row r="18" spans="1:58" s="194" customFormat="1" ht="18.75" customHeight="1" x14ac:dyDescent="0.15">
      <c r="A18" s="1242"/>
      <c r="B18" s="1242"/>
      <c r="C18" s="1242"/>
      <c r="D18" s="1242"/>
      <c r="E18" s="1243"/>
      <c r="F18" s="1244"/>
      <c r="G18" s="1246"/>
      <c r="H18" s="1246"/>
      <c r="I18" s="1246"/>
      <c r="J18" s="1246"/>
      <c r="K18" s="1246"/>
      <c r="L18" s="1246"/>
      <c r="M18" s="1246"/>
      <c r="N18" s="1243"/>
      <c r="O18" s="1244"/>
      <c r="P18" s="1267"/>
      <c r="Q18" s="1268"/>
      <c r="R18" s="1268"/>
      <c r="S18" s="1269"/>
      <c r="T18" s="1243"/>
      <c r="U18" s="1244"/>
      <c r="V18" s="1273"/>
      <c r="W18" s="1273"/>
      <c r="X18" s="1273"/>
      <c r="Y18" s="1263"/>
      <c r="Z18" s="1265"/>
      <c r="AA18" s="1266"/>
      <c r="AB18" s="1266"/>
      <c r="AC18" s="1266"/>
      <c r="AD18" s="1266"/>
      <c r="AE18" s="1266"/>
      <c r="AF18" s="1266"/>
      <c r="AG18" s="1266"/>
      <c r="AH18" s="1266"/>
      <c r="AI18" s="1266"/>
      <c r="AJ18" s="1266"/>
      <c r="AK18" s="1254"/>
      <c r="AL18" s="1254"/>
      <c r="AM18" s="1254"/>
      <c r="AN18" s="1254"/>
      <c r="AO18" s="1254"/>
      <c r="AP18" s="1254"/>
      <c r="AQ18" s="1255" t="str">
        <f t="shared" ref="AQ18" si="4">IF(SUM(AA18:AP19)=0,"",SUM(AA18:AP19))</f>
        <v/>
      </c>
      <c r="AR18" s="1256"/>
      <c r="AS18" s="1259"/>
      <c r="AT18" s="1260"/>
      <c r="AU18" s="191"/>
      <c r="AV18" s="191"/>
      <c r="AW18" s="191"/>
      <c r="AX18" s="191"/>
      <c r="AY18" s="191"/>
      <c r="AZ18" s="191"/>
      <c r="BA18" s="191"/>
      <c r="BB18" s="191"/>
      <c r="BC18" s="191"/>
      <c r="BD18" s="191"/>
      <c r="BE18" s="191"/>
      <c r="BF18" s="191"/>
    </row>
    <row r="19" spans="1:58" s="194" customFormat="1" ht="18.75" customHeight="1" x14ac:dyDescent="0.15">
      <c r="A19" s="1242"/>
      <c r="B19" s="1242"/>
      <c r="C19" s="1242"/>
      <c r="D19" s="1242"/>
      <c r="E19" s="1203"/>
      <c r="F19" s="1245"/>
      <c r="G19" s="1246"/>
      <c r="H19" s="1246"/>
      <c r="I19" s="1246"/>
      <c r="J19" s="1246"/>
      <c r="K19" s="1246"/>
      <c r="L19" s="1246"/>
      <c r="M19" s="1246"/>
      <c r="N19" s="1203"/>
      <c r="O19" s="1245"/>
      <c r="P19" s="1270"/>
      <c r="Q19" s="1271"/>
      <c r="R19" s="1271"/>
      <c r="S19" s="1272"/>
      <c r="T19" s="1203"/>
      <c r="U19" s="1245"/>
      <c r="V19" s="1274"/>
      <c r="W19" s="1274"/>
      <c r="X19" s="1274"/>
      <c r="Y19" s="1264"/>
      <c r="Z19" s="1265"/>
      <c r="AA19" s="1266"/>
      <c r="AB19" s="1266"/>
      <c r="AC19" s="1266"/>
      <c r="AD19" s="1266"/>
      <c r="AE19" s="1266"/>
      <c r="AF19" s="1266"/>
      <c r="AG19" s="1266"/>
      <c r="AH19" s="1266"/>
      <c r="AI19" s="1266"/>
      <c r="AJ19" s="1266"/>
      <c r="AK19" s="1254"/>
      <c r="AL19" s="1254"/>
      <c r="AM19" s="1254"/>
      <c r="AN19" s="1254"/>
      <c r="AO19" s="1254"/>
      <c r="AP19" s="1254"/>
      <c r="AQ19" s="1257"/>
      <c r="AR19" s="1258"/>
      <c r="AS19" s="1261"/>
      <c r="AT19" s="1262"/>
      <c r="AU19" s="191"/>
      <c r="AV19" s="191"/>
      <c r="AW19" s="191"/>
      <c r="AX19" s="191"/>
      <c r="AY19" s="191"/>
      <c r="AZ19" s="191"/>
      <c r="BA19" s="191"/>
      <c r="BB19" s="191"/>
      <c r="BC19" s="191"/>
      <c r="BD19" s="191"/>
      <c r="BE19" s="191"/>
      <c r="BF19" s="191"/>
    </row>
    <row r="20" spans="1:58" s="194" customFormat="1" ht="18.75" customHeight="1" x14ac:dyDescent="0.15">
      <c r="A20" s="1242"/>
      <c r="B20" s="1242"/>
      <c r="C20" s="1242"/>
      <c r="D20" s="1242"/>
      <c r="E20" s="1243"/>
      <c r="F20" s="1244"/>
      <c r="G20" s="1246"/>
      <c r="H20" s="1246"/>
      <c r="I20" s="1246"/>
      <c r="J20" s="1246"/>
      <c r="K20" s="1246"/>
      <c r="L20" s="1246"/>
      <c r="M20" s="1246"/>
      <c r="N20" s="1263"/>
      <c r="O20" s="1244"/>
      <c r="P20" s="1267"/>
      <c r="Q20" s="1268"/>
      <c r="R20" s="1268"/>
      <c r="S20" s="1269"/>
      <c r="T20" s="1263"/>
      <c r="U20" s="1244"/>
      <c r="V20" s="1273"/>
      <c r="W20" s="1273"/>
      <c r="X20" s="1273"/>
      <c r="Y20" s="1263"/>
      <c r="Z20" s="1265"/>
      <c r="AA20" s="1266"/>
      <c r="AB20" s="1266"/>
      <c r="AC20" s="1266"/>
      <c r="AD20" s="1266"/>
      <c r="AE20" s="1266"/>
      <c r="AF20" s="1266"/>
      <c r="AG20" s="1266"/>
      <c r="AH20" s="1266"/>
      <c r="AI20" s="1266"/>
      <c r="AJ20" s="1266"/>
      <c r="AK20" s="1254"/>
      <c r="AL20" s="1254"/>
      <c r="AM20" s="1254"/>
      <c r="AN20" s="1254"/>
      <c r="AO20" s="1254"/>
      <c r="AP20" s="1254"/>
      <c r="AQ20" s="1255" t="str">
        <f t="shared" ref="AQ20" si="5">IF(SUM(AA20:AP21)=0,"",SUM(AA20:AP21))</f>
        <v/>
      </c>
      <c r="AR20" s="1256"/>
      <c r="AS20" s="1259"/>
      <c r="AT20" s="1260"/>
      <c r="AU20" s="191"/>
      <c r="AV20" s="191"/>
      <c r="AW20" s="191"/>
      <c r="AX20" s="191"/>
      <c r="AY20" s="191"/>
      <c r="AZ20" s="191"/>
      <c r="BA20" s="191"/>
      <c r="BB20" s="191"/>
      <c r="BC20" s="191"/>
      <c r="BD20" s="191"/>
      <c r="BE20" s="191"/>
      <c r="BF20" s="191"/>
    </row>
    <row r="21" spans="1:58" s="194" customFormat="1" ht="18.75" customHeight="1" x14ac:dyDescent="0.15">
      <c r="A21" s="1242"/>
      <c r="B21" s="1242"/>
      <c r="C21" s="1242"/>
      <c r="D21" s="1242"/>
      <c r="E21" s="1203"/>
      <c r="F21" s="1245"/>
      <c r="G21" s="1246"/>
      <c r="H21" s="1246"/>
      <c r="I21" s="1246"/>
      <c r="J21" s="1246"/>
      <c r="K21" s="1246"/>
      <c r="L21" s="1246"/>
      <c r="M21" s="1246"/>
      <c r="N21" s="1264"/>
      <c r="O21" s="1245"/>
      <c r="P21" s="1270"/>
      <c r="Q21" s="1271"/>
      <c r="R21" s="1271"/>
      <c r="S21" s="1272"/>
      <c r="T21" s="1264"/>
      <c r="U21" s="1245"/>
      <c r="V21" s="1274"/>
      <c r="W21" s="1274"/>
      <c r="X21" s="1274"/>
      <c r="Y21" s="1264"/>
      <c r="Z21" s="1265"/>
      <c r="AA21" s="1266"/>
      <c r="AB21" s="1266"/>
      <c r="AC21" s="1266"/>
      <c r="AD21" s="1266"/>
      <c r="AE21" s="1266"/>
      <c r="AF21" s="1266"/>
      <c r="AG21" s="1266"/>
      <c r="AH21" s="1266"/>
      <c r="AI21" s="1266"/>
      <c r="AJ21" s="1266"/>
      <c r="AK21" s="1254"/>
      <c r="AL21" s="1254"/>
      <c r="AM21" s="1254"/>
      <c r="AN21" s="1254"/>
      <c r="AO21" s="1254"/>
      <c r="AP21" s="1254"/>
      <c r="AQ21" s="1257"/>
      <c r="AR21" s="1258"/>
      <c r="AS21" s="1261"/>
      <c r="AT21" s="1262"/>
      <c r="AU21" s="191"/>
      <c r="AV21" s="191"/>
      <c r="AW21" s="191"/>
      <c r="AX21" s="191"/>
      <c r="AY21" s="191"/>
      <c r="AZ21" s="191"/>
      <c r="BA21" s="191"/>
      <c r="BB21" s="191"/>
      <c r="BC21" s="191"/>
      <c r="BD21" s="191"/>
      <c r="BE21" s="191"/>
      <c r="BF21" s="191"/>
    </row>
    <row r="22" spans="1:58" s="194" customFormat="1" ht="18.75" customHeight="1" x14ac:dyDescent="0.15">
      <c r="A22" s="1242"/>
      <c r="B22" s="1242"/>
      <c r="C22" s="1242"/>
      <c r="D22" s="1242"/>
      <c r="E22" s="1243"/>
      <c r="F22" s="1244"/>
      <c r="G22" s="1246"/>
      <c r="H22" s="1246"/>
      <c r="I22" s="1246"/>
      <c r="J22" s="1246"/>
      <c r="K22" s="1246"/>
      <c r="L22" s="1246"/>
      <c r="M22" s="1246"/>
      <c r="N22" s="1263"/>
      <c r="O22" s="1244"/>
      <c r="P22" s="1267"/>
      <c r="Q22" s="1268"/>
      <c r="R22" s="1268"/>
      <c r="S22" s="1269"/>
      <c r="T22" s="1263"/>
      <c r="U22" s="1244"/>
      <c r="V22" s="1273"/>
      <c r="W22" s="1273"/>
      <c r="X22" s="1273"/>
      <c r="Y22" s="1263"/>
      <c r="Z22" s="1265"/>
      <c r="AA22" s="1266"/>
      <c r="AB22" s="1266"/>
      <c r="AC22" s="1266"/>
      <c r="AD22" s="1266"/>
      <c r="AE22" s="1266"/>
      <c r="AF22" s="1266"/>
      <c r="AG22" s="1266"/>
      <c r="AH22" s="1266"/>
      <c r="AI22" s="1266"/>
      <c r="AJ22" s="1266"/>
      <c r="AK22" s="1254"/>
      <c r="AL22" s="1254"/>
      <c r="AM22" s="1254"/>
      <c r="AN22" s="1254"/>
      <c r="AO22" s="1254"/>
      <c r="AP22" s="1254"/>
      <c r="AQ22" s="1255" t="str">
        <f t="shared" ref="AQ22" si="6">IF(SUM(AA22:AP23)=0,"",SUM(AA22:AP23))</f>
        <v/>
      </c>
      <c r="AR22" s="1256"/>
      <c r="AS22" s="1259"/>
      <c r="AT22" s="1260"/>
      <c r="AU22" s="191"/>
      <c r="AV22" s="191"/>
      <c r="AW22" s="191"/>
      <c r="AX22" s="191"/>
      <c r="AY22" s="191"/>
      <c r="AZ22" s="191"/>
      <c r="BA22" s="191"/>
      <c r="BB22" s="191"/>
      <c r="BC22" s="191"/>
      <c r="BD22" s="191"/>
      <c r="BE22" s="191"/>
      <c r="BF22" s="191"/>
    </row>
    <row r="23" spans="1:58" s="194" customFormat="1" ht="18.75" customHeight="1" x14ac:dyDescent="0.15">
      <c r="A23" s="1242"/>
      <c r="B23" s="1242"/>
      <c r="C23" s="1242"/>
      <c r="D23" s="1242"/>
      <c r="E23" s="1203"/>
      <c r="F23" s="1245"/>
      <c r="G23" s="1246"/>
      <c r="H23" s="1246"/>
      <c r="I23" s="1246"/>
      <c r="J23" s="1246"/>
      <c r="K23" s="1246"/>
      <c r="L23" s="1246"/>
      <c r="M23" s="1246"/>
      <c r="N23" s="1264"/>
      <c r="O23" s="1245"/>
      <c r="P23" s="1270"/>
      <c r="Q23" s="1271"/>
      <c r="R23" s="1271"/>
      <c r="S23" s="1272"/>
      <c r="T23" s="1264"/>
      <c r="U23" s="1245"/>
      <c r="V23" s="1274"/>
      <c r="W23" s="1274"/>
      <c r="X23" s="1274"/>
      <c r="Y23" s="1264"/>
      <c r="Z23" s="1265"/>
      <c r="AA23" s="1266"/>
      <c r="AB23" s="1266"/>
      <c r="AC23" s="1266"/>
      <c r="AD23" s="1266"/>
      <c r="AE23" s="1266"/>
      <c r="AF23" s="1266"/>
      <c r="AG23" s="1266"/>
      <c r="AH23" s="1266"/>
      <c r="AI23" s="1266"/>
      <c r="AJ23" s="1266"/>
      <c r="AK23" s="1254"/>
      <c r="AL23" s="1254"/>
      <c r="AM23" s="1254"/>
      <c r="AN23" s="1254"/>
      <c r="AO23" s="1254"/>
      <c r="AP23" s="1254"/>
      <c r="AQ23" s="1257"/>
      <c r="AR23" s="1258"/>
      <c r="AS23" s="1261"/>
      <c r="AT23" s="1262"/>
      <c r="AU23" s="191"/>
      <c r="AV23" s="191"/>
      <c r="AW23" s="191"/>
      <c r="AX23" s="191"/>
      <c r="AY23" s="191"/>
      <c r="AZ23" s="191"/>
      <c r="BA23" s="191"/>
      <c r="BB23" s="191"/>
      <c r="BC23" s="191"/>
      <c r="BD23" s="191"/>
      <c r="BE23" s="191"/>
      <c r="BF23" s="191"/>
    </row>
    <row r="24" spans="1:58" s="194" customFormat="1" ht="18.75" customHeight="1" x14ac:dyDescent="0.15">
      <c r="A24" s="1242"/>
      <c r="B24" s="1242"/>
      <c r="C24" s="1242"/>
      <c r="D24" s="1242"/>
      <c r="E24" s="1243"/>
      <c r="F24" s="1244"/>
      <c r="G24" s="1246"/>
      <c r="H24" s="1246"/>
      <c r="I24" s="1246"/>
      <c r="J24" s="1246"/>
      <c r="K24" s="1246"/>
      <c r="L24" s="1246"/>
      <c r="M24" s="1246"/>
      <c r="N24" s="1263"/>
      <c r="O24" s="1244"/>
      <c r="P24" s="1267"/>
      <c r="Q24" s="1268"/>
      <c r="R24" s="1268"/>
      <c r="S24" s="1269"/>
      <c r="T24" s="1263"/>
      <c r="U24" s="1244"/>
      <c r="V24" s="1273"/>
      <c r="W24" s="1273"/>
      <c r="X24" s="1273"/>
      <c r="Y24" s="1263"/>
      <c r="Z24" s="1265"/>
      <c r="AA24" s="1266"/>
      <c r="AB24" s="1266"/>
      <c r="AC24" s="1266"/>
      <c r="AD24" s="1266"/>
      <c r="AE24" s="1266"/>
      <c r="AF24" s="1266"/>
      <c r="AG24" s="1266"/>
      <c r="AH24" s="1266"/>
      <c r="AI24" s="1266"/>
      <c r="AJ24" s="1266"/>
      <c r="AK24" s="1254"/>
      <c r="AL24" s="1254"/>
      <c r="AM24" s="1254"/>
      <c r="AN24" s="1254"/>
      <c r="AO24" s="1254"/>
      <c r="AP24" s="1254"/>
      <c r="AQ24" s="1255" t="str">
        <f t="shared" ref="AQ24" si="7">IF(SUM(AA24:AP25)=0,"",SUM(AA24:AP25))</f>
        <v/>
      </c>
      <c r="AR24" s="1256"/>
      <c r="AS24" s="1259"/>
      <c r="AT24" s="1260"/>
      <c r="AU24" s="191"/>
      <c r="AV24" s="191"/>
      <c r="AW24" s="191"/>
      <c r="AX24" s="191"/>
      <c r="AY24" s="191"/>
      <c r="AZ24" s="191"/>
      <c r="BA24" s="191"/>
      <c r="BB24" s="191"/>
      <c r="BC24" s="191"/>
      <c r="BD24" s="191"/>
      <c r="BE24" s="191"/>
      <c r="BF24" s="191"/>
    </row>
    <row r="25" spans="1:58" s="194" customFormat="1" ht="18.75" customHeight="1" x14ac:dyDescent="0.15">
      <c r="A25" s="1242"/>
      <c r="B25" s="1242"/>
      <c r="C25" s="1242"/>
      <c r="D25" s="1242"/>
      <c r="E25" s="1203"/>
      <c r="F25" s="1245"/>
      <c r="G25" s="1246"/>
      <c r="H25" s="1246"/>
      <c r="I25" s="1246"/>
      <c r="J25" s="1246"/>
      <c r="K25" s="1246"/>
      <c r="L25" s="1246"/>
      <c r="M25" s="1246"/>
      <c r="N25" s="1264"/>
      <c r="O25" s="1245"/>
      <c r="P25" s="1270"/>
      <c r="Q25" s="1271"/>
      <c r="R25" s="1271"/>
      <c r="S25" s="1272"/>
      <c r="T25" s="1264"/>
      <c r="U25" s="1245"/>
      <c r="V25" s="1274"/>
      <c r="W25" s="1274"/>
      <c r="X25" s="1274"/>
      <c r="Y25" s="1264"/>
      <c r="Z25" s="1265"/>
      <c r="AA25" s="1266"/>
      <c r="AB25" s="1266"/>
      <c r="AC25" s="1266"/>
      <c r="AD25" s="1266"/>
      <c r="AE25" s="1266"/>
      <c r="AF25" s="1266"/>
      <c r="AG25" s="1266"/>
      <c r="AH25" s="1266"/>
      <c r="AI25" s="1266"/>
      <c r="AJ25" s="1266"/>
      <c r="AK25" s="1254"/>
      <c r="AL25" s="1254"/>
      <c r="AM25" s="1254"/>
      <c r="AN25" s="1254"/>
      <c r="AO25" s="1254"/>
      <c r="AP25" s="1254"/>
      <c r="AQ25" s="1257"/>
      <c r="AR25" s="1258"/>
      <c r="AS25" s="1261"/>
      <c r="AT25" s="1262"/>
      <c r="AU25" s="191"/>
      <c r="AV25" s="191"/>
      <c r="AW25" s="191"/>
      <c r="AX25" s="191"/>
      <c r="AY25" s="191"/>
      <c r="AZ25" s="191"/>
      <c r="BA25" s="191"/>
      <c r="BB25" s="191"/>
      <c r="BC25" s="191"/>
      <c r="BD25" s="191"/>
      <c r="BE25" s="191"/>
      <c r="BF25" s="191"/>
    </row>
    <row r="26" spans="1:58" s="194" customFormat="1" ht="18.75" customHeight="1" x14ac:dyDescent="0.15">
      <c r="A26" s="1242"/>
      <c r="B26" s="1242"/>
      <c r="C26" s="1242"/>
      <c r="D26" s="1242"/>
      <c r="E26" s="1243"/>
      <c r="F26" s="1244"/>
      <c r="G26" s="1246"/>
      <c r="H26" s="1246"/>
      <c r="I26" s="1246"/>
      <c r="J26" s="1246"/>
      <c r="K26" s="1246"/>
      <c r="L26" s="1246"/>
      <c r="M26" s="1246"/>
      <c r="N26" s="1263"/>
      <c r="O26" s="1244"/>
      <c r="P26" s="1267"/>
      <c r="Q26" s="1268"/>
      <c r="R26" s="1268"/>
      <c r="S26" s="1269"/>
      <c r="T26" s="1263"/>
      <c r="U26" s="1244"/>
      <c r="V26" s="1273"/>
      <c r="W26" s="1273"/>
      <c r="X26" s="1273"/>
      <c r="Y26" s="1263"/>
      <c r="Z26" s="1265"/>
      <c r="AA26" s="1266"/>
      <c r="AB26" s="1266"/>
      <c r="AC26" s="1266"/>
      <c r="AD26" s="1266"/>
      <c r="AE26" s="1266"/>
      <c r="AF26" s="1266"/>
      <c r="AG26" s="1266"/>
      <c r="AH26" s="1266"/>
      <c r="AI26" s="1266"/>
      <c r="AJ26" s="1266"/>
      <c r="AK26" s="1254"/>
      <c r="AL26" s="1254"/>
      <c r="AM26" s="1254"/>
      <c r="AN26" s="1254"/>
      <c r="AO26" s="1254"/>
      <c r="AP26" s="1254"/>
      <c r="AQ26" s="1255" t="str">
        <f t="shared" ref="AQ26" si="8">IF(SUM(AA26:AP27)=0,"",SUM(AA26:AP27))</f>
        <v/>
      </c>
      <c r="AR26" s="1256"/>
      <c r="AS26" s="1259"/>
      <c r="AT26" s="1260"/>
      <c r="AU26" s="191"/>
      <c r="AV26" s="191"/>
      <c r="AW26" s="191"/>
      <c r="AX26" s="191"/>
      <c r="AY26" s="191"/>
      <c r="AZ26" s="191"/>
      <c r="BA26" s="191"/>
      <c r="BB26" s="191"/>
      <c r="BC26" s="191"/>
      <c r="BD26" s="191"/>
      <c r="BE26" s="191"/>
      <c r="BF26" s="191"/>
    </row>
    <row r="27" spans="1:58" s="194" customFormat="1" ht="18.75" customHeight="1" x14ac:dyDescent="0.15">
      <c r="A27" s="1242"/>
      <c r="B27" s="1242"/>
      <c r="C27" s="1242"/>
      <c r="D27" s="1242"/>
      <c r="E27" s="1203"/>
      <c r="F27" s="1245"/>
      <c r="G27" s="1246"/>
      <c r="H27" s="1246"/>
      <c r="I27" s="1246"/>
      <c r="J27" s="1246"/>
      <c r="K27" s="1246"/>
      <c r="L27" s="1246"/>
      <c r="M27" s="1246"/>
      <c r="N27" s="1264"/>
      <c r="O27" s="1245"/>
      <c r="P27" s="1270"/>
      <c r="Q27" s="1271"/>
      <c r="R27" s="1271"/>
      <c r="S27" s="1272"/>
      <c r="T27" s="1264"/>
      <c r="U27" s="1245"/>
      <c r="V27" s="1274"/>
      <c r="W27" s="1274"/>
      <c r="X27" s="1274"/>
      <c r="Y27" s="1264"/>
      <c r="Z27" s="1265"/>
      <c r="AA27" s="1266"/>
      <c r="AB27" s="1266"/>
      <c r="AC27" s="1266"/>
      <c r="AD27" s="1266"/>
      <c r="AE27" s="1266"/>
      <c r="AF27" s="1266"/>
      <c r="AG27" s="1266"/>
      <c r="AH27" s="1266"/>
      <c r="AI27" s="1266"/>
      <c r="AJ27" s="1266"/>
      <c r="AK27" s="1254"/>
      <c r="AL27" s="1254"/>
      <c r="AM27" s="1254"/>
      <c r="AN27" s="1254"/>
      <c r="AO27" s="1254"/>
      <c r="AP27" s="1254"/>
      <c r="AQ27" s="1257"/>
      <c r="AR27" s="1258"/>
      <c r="AS27" s="1261"/>
      <c r="AT27" s="1262"/>
      <c r="AU27" s="191"/>
      <c r="AV27" s="191"/>
      <c r="AW27" s="191"/>
      <c r="AX27" s="191"/>
      <c r="AY27" s="191"/>
      <c r="AZ27" s="191"/>
      <c r="BA27" s="191"/>
      <c r="BB27" s="191"/>
      <c r="BC27" s="191"/>
      <c r="BD27" s="191"/>
      <c r="BE27" s="191"/>
      <c r="BF27" s="191"/>
    </row>
    <row r="28" spans="1:58" s="194" customFormat="1" ht="18.75" customHeight="1" x14ac:dyDescent="0.15">
      <c r="A28" s="1242"/>
      <c r="B28" s="1242"/>
      <c r="C28" s="1242"/>
      <c r="D28" s="1242"/>
      <c r="E28" s="1243"/>
      <c r="F28" s="1244"/>
      <c r="G28" s="1246"/>
      <c r="H28" s="1246"/>
      <c r="I28" s="1246"/>
      <c r="J28" s="1246"/>
      <c r="K28" s="1246"/>
      <c r="L28" s="1246"/>
      <c r="M28" s="1246"/>
      <c r="N28" s="1263"/>
      <c r="O28" s="1244"/>
      <c r="P28" s="1267"/>
      <c r="Q28" s="1268"/>
      <c r="R28" s="1268"/>
      <c r="S28" s="1269"/>
      <c r="T28" s="1263"/>
      <c r="U28" s="1244"/>
      <c r="V28" s="1273"/>
      <c r="W28" s="1273"/>
      <c r="X28" s="1273"/>
      <c r="Y28" s="1263"/>
      <c r="Z28" s="1265"/>
      <c r="AA28" s="1266"/>
      <c r="AB28" s="1266"/>
      <c r="AC28" s="1266"/>
      <c r="AD28" s="1266"/>
      <c r="AE28" s="1266"/>
      <c r="AF28" s="1266"/>
      <c r="AG28" s="1266"/>
      <c r="AH28" s="1266"/>
      <c r="AI28" s="1266"/>
      <c r="AJ28" s="1266"/>
      <c r="AK28" s="1254"/>
      <c r="AL28" s="1254"/>
      <c r="AM28" s="1254"/>
      <c r="AN28" s="1254"/>
      <c r="AO28" s="1254"/>
      <c r="AP28" s="1254"/>
      <c r="AQ28" s="1255" t="str">
        <f t="shared" ref="AQ28" si="9">IF(SUM(AA28:AP29)=0,"",SUM(AA28:AP29))</f>
        <v/>
      </c>
      <c r="AR28" s="1256"/>
      <c r="AS28" s="1259"/>
      <c r="AT28" s="1260"/>
      <c r="AU28" s="191"/>
      <c r="AV28" s="191"/>
      <c r="AW28" s="191"/>
      <c r="AX28" s="191"/>
      <c r="AY28" s="191"/>
      <c r="AZ28" s="191"/>
      <c r="BA28" s="191"/>
      <c r="BB28" s="191"/>
      <c r="BC28" s="191"/>
      <c r="BD28" s="191"/>
      <c r="BE28" s="191"/>
      <c r="BF28" s="191"/>
    </row>
    <row r="29" spans="1:58" s="194" customFormat="1" ht="18.75" customHeight="1" x14ac:dyDescent="0.15">
      <c r="A29" s="1242"/>
      <c r="B29" s="1242"/>
      <c r="C29" s="1242"/>
      <c r="D29" s="1242"/>
      <c r="E29" s="1203"/>
      <c r="F29" s="1245"/>
      <c r="G29" s="1246"/>
      <c r="H29" s="1246"/>
      <c r="I29" s="1246"/>
      <c r="J29" s="1246"/>
      <c r="K29" s="1246"/>
      <c r="L29" s="1246"/>
      <c r="M29" s="1246"/>
      <c r="N29" s="1264"/>
      <c r="O29" s="1245"/>
      <c r="P29" s="1270"/>
      <c r="Q29" s="1271"/>
      <c r="R29" s="1271"/>
      <c r="S29" s="1272"/>
      <c r="T29" s="1264"/>
      <c r="U29" s="1245"/>
      <c r="V29" s="1274"/>
      <c r="W29" s="1274"/>
      <c r="X29" s="1274"/>
      <c r="Y29" s="1264"/>
      <c r="Z29" s="1265"/>
      <c r="AA29" s="1266"/>
      <c r="AB29" s="1266"/>
      <c r="AC29" s="1266"/>
      <c r="AD29" s="1266"/>
      <c r="AE29" s="1266"/>
      <c r="AF29" s="1266"/>
      <c r="AG29" s="1266"/>
      <c r="AH29" s="1266"/>
      <c r="AI29" s="1266"/>
      <c r="AJ29" s="1266"/>
      <c r="AK29" s="1254"/>
      <c r="AL29" s="1254"/>
      <c r="AM29" s="1254"/>
      <c r="AN29" s="1254"/>
      <c r="AO29" s="1254"/>
      <c r="AP29" s="1254"/>
      <c r="AQ29" s="1257"/>
      <c r="AR29" s="1258"/>
      <c r="AS29" s="1261"/>
      <c r="AT29" s="1262"/>
      <c r="AU29" s="191"/>
      <c r="AV29" s="191"/>
      <c r="AW29" s="191"/>
      <c r="AX29" s="191"/>
      <c r="AY29" s="191"/>
      <c r="AZ29" s="191"/>
      <c r="BA29" s="191"/>
      <c r="BB29" s="191"/>
      <c r="BC29" s="191"/>
      <c r="BD29" s="191"/>
      <c r="BE29" s="191"/>
      <c r="BF29" s="191"/>
    </row>
    <row r="30" spans="1:58" s="194" customFormat="1" ht="18.75" customHeight="1" x14ac:dyDescent="0.15">
      <c r="A30" s="1242"/>
      <c r="B30" s="1242"/>
      <c r="C30" s="1242"/>
      <c r="D30" s="1242"/>
      <c r="E30" s="1243"/>
      <c r="F30" s="1244"/>
      <c r="G30" s="1246"/>
      <c r="H30" s="1246"/>
      <c r="I30" s="1246"/>
      <c r="J30" s="1246"/>
      <c r="K30" s="1246"/>
      <c r="L30" s="1246"/>
      <c r="M30" s="1246"/>
      <c r="N30" s="1263"/>
      <c r="O30" s="1244"/>
      <c r="P30" s="1267"/>
      <c r="Q30" s="1268"/>
      <c r="R30" s="1268"/>
      <c r="S30" s="1269"/>
      <c r="T30" s="1263"/>
      <c r="U30" s="1244"/>
      <c r="V30" s="1273"/>
      <c r="W30" s="1273"/>
      <c r="X30" s="1273"/>
      <c r="Y30" s="1263"/>
      <c r="Z30" s="1265"/>
      <c r="AA30" s="1266"/>
      <c r="AB30" s="1266"/>
      <c r="AC30" s="1266"/>
      <c r="AD30" s="1266"/>
      <c r="AE30" s="1266"/>
      <c r="AF30" s="1266"/>
      <c r="AG30" s="1266"/>
      <c r="AH30" s="1266"/>
      <c r="AI30" s="1266"/>
      <c r="AJ30" s="1266"/>
      <c r="AK30" s="1254"/>
      <c r="AL30" s="1254"/>
      <c r="AM30" s="1254"/>
      <c r="AN30" s="1254"/>
      <c r="AO30" s="1254"/>
      <c r="AP30" s="1254"/>
      <c r="AQ30" s="1255" t="str">
        <f t="shared" ref="AQ30" si="10">IF(SUM(AA30:AP31)=0,"",SUM(AA30:AP31))</f>
        <v/>
      </c>
      <c r="AR30" s="1256"/>
      <c r="AS30" s="1259"/>
      <c r="AT30" s="1260"/>
      <c r="AU30" s="191"/>
      <c r="AV30" s="191"/>
      <c r="AW30" s="191"/>
      <c r="AX30" s="191"/>
      <c r="AY30" s="191"/>
      <c r="AZ30" s="191"/>
      <c r="BA30" s="191"/>
      <c r="BB30" s="191"/>
      <c r="BC30" s="191"/>
      <c r="BD30" s="191"/>
      <c r="BE30" s="191"/>
      <c r="BF30" s="191"/>
    </row>
    <row r="31" spans="1:58" s="194" customFormat="1" ht="18.75" customHeight="1" x14ac:dyDescent="0.15">
      <c r="A31" s="1242"/>
      <c r="B31" s="1242"/>
      <c r="C31" s="1242"/>
      <c r="D31" s="1242"/>
      <c r="E31" s="1203"/>
      <c r="F31" s="1245"/>
      <c r="G31" s="1246"/>
      <c r="H31" s="1246"/>
      <c r="I31" s="1246"/>
      <c r="J31" s="1246"/>
      <c r="K31" s="1246"/>
      <c r="L31" s="1246"/>
      <c r="M31" s="1246"/>
      <c r="N31" s="1264"/>
      <c r="O31" s="1245"/>
      <c r="P31" s="1270"/>
      <c r="Q31" s="1271"/>
      <c r="R31" s="1271"/>
      <c r="S31" s="1272"/>
      <c r="T31" s="1264"/>
      <c r="U31" s="1245"/>
      <c r="V31" s="1274"/>
      <c r="W31" s="1274"/>
      <c r="X31" s="1274"/>
      <c r="Y31" s="1264"/>
      <c r="Z31" s="1265"/>
      <c r="AA31" s="1266"/>
      <c r="AB31" s="1266"/>
      <c r="AC31" s="1266"/>
      <c r="AD31" s="1266"/>
      <c r="AE31" s="1266"/>
      <c r="AF31" s="1266"/>
      <c r="AG31" s="1266"/>
      <c r="AH31" s="1266"/>
      <c r="AI31" s="1266"/>
      <c r="AJ31" s="1266"/>
      <c r="AK31" s="1254"/>
      <c r="AL31" s="1254"/>
      <c r="AM31" s="1254"/>
      <c r="AN31" s="1254"/>
      <c r="AO31" s="1254"/>
      <c r="AP31" s="1254"/>
      <c r="AQ31" s="1257"/>
      <c r="AR31" s="1258"/>
      <c r="AS31" s="1261"/>
      <c r="AT31" s="1262"/>
      <c r="AU31" s="191"/>
      <c r="AV31" s="191"/>
      <c r="AW31" s="191"/>
      <c r="AX31" s="191"/>
      <c r="AY31" s="191"/>
      <c r="AZ31" s="191"/>
      <c r="BA31" s="191"/>
      <c r="BB31" s="191"/>
      <c r="BC31" s="191"/>
      <c r="BD31" s="191"/>
      <c r="BE31" s="191"/>
      <c r="BF31" s="191"/>
    </row>
    <row r="32" spans="1:58" s="194" customFormat="1" ht="18.75" customHeight="1" x14ac:dyDescent="0.15">
      <c r="A32" s="1242"/>
      <c r="B32" s="1242"/>
      <c r="C32" s="1242"/>
      <c r="D32" s="1242"/>
      <c r="E32" s="1243"/>
      <c r="F32" s="1244"/>
      <c r="G32" s="1246"/>
      <c r="H32" s="1246"/>
      <c r="I32" s="1246"/>
      <c r="J32" s="1246"/>
      <c r="K32" s="1246"/>
      <c r="L32" s="1246"/>
      <c r="M32" s="1246"/>
      <c r="N32" s="1263"/>
      <c r="O32" s="1244"/>
      <c r="P32" s="1267"/>
      <c r="Q32" s="1268"/>
      <c r="R32" s="1268"/>
      <c r="S32" s="1269"/>
      <c r="T32" s="1263"/>
      <c r="U32" s="1244"/>
      <c r="V32" s="1273"/>
      <c r="W32" s="1273"/>
      <c r="X32" s="1273"/>
      <c r="Y32" s="1263"/>
      <c r="Z32" s="1265"/>
      <c r="AA32" s="1266"/>
      <c r="AB32" s="1266"/>
      <c r="AC32" s="1266"/>
      <c r="AD32" s="1266"/>
      <c r="AE32" s="1266"/>
      <c r="AF32" s="1266"/>
      <c r="AG32" s="1266"/>
      <c r="AH32" s="1266"/>
      <c r="AI32" s="1266"/>
      <c r="AJ32" s="1266"/>
      <c r="AK32" s="1254"/>
      <c r="AL32" s="1254"/>
      <c r="AM32" s="1254"/>
      <c r="AN32" s="1254"/>
      <c r="AO32" s="1254"/>
      <c r="AP32" s="1254"/>
      <c r="AQ32" s="1255" t="str">
        <f t="shared" ref="AQ32" si="11">IF(SUM(AA32:AP33)=0,"",SUM(AA32:AP33))</f>
        <v/>
      </c>
      <c r="AR32" s="1256"/>
      <c r="AS32" s="1259"/>
      <c r="AT32" s="1260"/>
      <c r="AU32" s="191"/>
      <c r="AV32" s="191"/>
      <c r="AW32" s="191"/>
      <c r="AX32" s="191"/>
      <c r="AY32" s="191"/>
      <c r="AZ32" s="191"/>
      <c r="BA32" s="191"/>
      <c r="BB32" s="191"/>
      <c r="BC32" s="191"/>
      <c r="BD32" s="191"/>
      <c r="BE32" s="191"/>
      <c r="BF32" s="191"/>
    </row>
    <row r="33" spans="1:58" s="194" customFormat="1" ht="18.75" customHeight="1" x14ac:dyDescent="0.15">
      <c r="A33" s="1242"/>
      <c r="B33" s="1242"/>
      <c r="C33" s="1242"/>
      <c r="D33" s="1242"/>
      <c r="E33" s="1203"/>
      <c r="F33" s="1245"/>
      <c r="G33" s="1246"/>
      <c r="H33" s="1246"/>
      <c r="I33" s="1246"/>
      <c r="J33" s="1246"/>
      <c r="K33" s="1246"/>
      <c r="L33" s="1246"/>
      <c r="M33" s="1246"/>
      <c r="N33" s="1264"/>
      <c r="O33" s="1245"/>
      <c r="P33" s="1270"/>
      <c r="Q33" s="1271"/>
      <c r="R33" s="1271"/>
      <c r="S33" s="1272"/>
      <c r="T33" s="1264"/>
      <c r="U33" s="1245"/>
      <c r="V33" s="1274"/>
      <c r="W33" s="1274"/>
      <c r="X33" s="1274"/>
      <c r="Y33" s="1264"/>
      <c r="Z33" s="1265"/>
      <c r="AA33" s="1266"/>
      <c r="AB33" s="1266"/>
      <c r="AC33" s="1266"/>
      <c r="AD33" s="1266"/>
      <c r="AE33" s="1266"/>
      <c r="AF33" s="1266"/>
      <c r="AG33" s="1266"/>
      <c r="AH33" s="1266"/>
      <c r="AI33" s="1266"/>
      <c r="AJ33" s="1266"/>
      <c r="AK33" s="1254"/>
      <c r="AL33" s="1254"/>
      <c r="AM33" s="1254"/>
      <c r="AN33" s="1254"/>
      <c r="AO33" s="1254"/>
      <c r="AP33" s="1254"/>
      <c r="AQ33" s="1257"/>
      <c r="AR33" s="1258"/>
      <c r="AS33" s="1261"/>
      <c r="AT33" s="1262"/>
      <c r="AU33" s="191"/>
      <c r="AV33" s="191"/>
      <c r="AW33" s="191"/>
      <c r="AX33" s="191"/>
      <c r="AY33" s="191"/>
      <c r="AZ33" s="191"/>
      <c r="BA33" s="191"/>
      <c r="BB33" s="191"/>
      <c r="BC33" s="191"/>
      <c r="BD33" s="191"/>
      <c r="BE33" s="191"/>
      <c r="BF33" s="191"/>
    </row>
    <row r="34" spans="1:58" s="194" customFormat="1" ht="18.75" customHeight="1" x14ac:dyDescent="0.15">
      <c r="A34" s="1242"/>
      <c r="B34" s="1242"/>
      <c r="C34" s="1242"/>
      <c r="D34" s="1242"/>
      <c r="E34" s="1243"/>
      <c r="F34" s="1244"/>
      <c r="G34" s="1246"/>
      <c r="H34" s="1246"/>
      <c r="I34" s="1246"/>
      <c r="J34" s="1246"/>
      <c r="K34" s="1246"/>
      <c r="L34" s="1246"/>
      <c r="M34" s="1246"/>
      <c r="N34" s="1263"/>
      <c r="O34" s="1244"/>
      <c r="P34" s="1267"/>
      <c r="Q34" s="1268"/>
      <c r="R34" s="1268"/>
      <c r="S34" s="1269"/>
      <c r="T34" s="1263"/>
      <c r="U34" s="1244"/>
      <c r="V34" s="1273"/>
      <c r="W34" s="1273"/>
      <c r="X34" s="1273"/>
      <c r="Y34" s="1263"/>
      <c r="Z34" s="1265"/>
      <c r="AA34" s="1266"/>
      <c r="AB34" s="1266"/>
      <c r="AC34" s="1266"/>
      <c r="AD34" s="1266"/>
      <c r="AE34" s="1266"/>
      <c r="AF34" s="1266"/>
      <c r="AG34" s="1266"/>
      <c r="AH34" s="1266"/>
      <c r="AI34" s="1266"/>
      <c r="AJ34" s="1266"/>
      <c r="AK34" s="1254"/>
      <c r="AL34" s="1254"/>
      <c r="AM34" s="1254"/>
      <c r="AN34" s="1254"/>
      <c r="AO34" s="1254"/>
      <c r="AP34" s="1254"/>
      <c r="AQ34" s="1255" t="str">
        <f t="shared" ref="AQ34" si="12">IF(SUM(AA34:AP35)=0,"",SUM(AA34:AP35))</f>
        <v/>
      </c>
      <c r="AR34" s="1256"/>
      <c r="AS34" s="1259"/>
      <c r="AT34" s="1260"/>
      <c r="AU34" s="191"/>
      <c r="AV34" s="191"/>
      <c r="AW34" s="191"/>
      <c r="AX34" s="191"/>
      <c r="AY34" s="191"/>
      <c r="AZ34" s="191"/>
      <c r="BA34" s="191"/>
      <c r="BB34" s="191"/>
      <c r="BC34" s="191"/>
      <c r="BD34" s="191"/>
      <c r="BE34" s="191"/>
      <c r="BF34" s="191"/>
    </row>
    <row r="35" spans="1:58" s="194" customFormat="1" ht="18.75" customHeight="1" x14ac:dyDescent="0.15">
      <c r="A35" s="1242"/>
      <c r="B35" s="1242"/>
      <c r="C35" s="1242"/>
      <c r="D35" s="1242"/>
      <c r="E35" s="1203"/>
      <c r="F35" s="1245"/>
      <c r="G35" s="1246"/>
      <c r="H35" s="1246"/>
      <c r="I35" s="1246"/>
      <c r="J35" s="1246"/>
      <c r="K35" s="1246"/>
      <c r="L35" s="1246"/>
      <c r="M35" s="1246"/>
      <c r="N35" s="1264"/>
      <c r="O35" s="1245"/>
      <c r="P35" s="1270"/>
      <c r="Q35" s="1271"/>
      <c r="R35" s="1271"/>
      <c r="S35" s="1272"/>
      <c r="T35" s="1264"/>
      <c r="U35" s="1245"/>
      <c r="V35" s="1274"/>
      <c r="W35" s="1274"/>
      <c r="X35" s="1274"/>
      <c r="Y35" s="1264"/>
      <c r="Z35" s="1265"/>
      <c r="AA35" s="1266"/>
      <c r="AB35" s="1266"/>
      <c r="AC35" s="1266"/>
      <c r="AD35" s="1266"/>
      <c r="AE35" s="1266"/>
      <c r="AF35" s="1266"/>
      <c r="AG35" s="1266"/>
      <c r="AH35" s="1266"/>
      <c r="AI35" s="1266"/>
      <c r="AJ35" s="1266"/>
      <c r="AK35" s="1254"/>
      <c r="AL35" s="1254"/>
      <c r="AM35" s="1254"/>
      <c r="AN35" s="1254"/>
      <c r="AO35" s="1254"/>
      <c r="AP35" s="1254"/>
      <c r="AQ35" s="1257"/>
      <c r="AR35" s="1258"/>
      <c r="AS35" s="1261"/>
      <c r="AT35" s="1262"/>
      <c r="AU35" s="191"/>
      <c r="AV35" s="191"/>
      <c r="AW35" s="191"/>
      <c r="AX35" s="191"/>
      <c r="AY35" s="191"/>
      <c r="AZ35" s="191"/>
      <c r="BA35" s="191"/>
      <c r="BB35" s="191"/>
      <c r="BC35" s="191"/>
      <c r="BD35" s="191"/>
      <c r="BE35" s="191"/>
      <c r="BF35" s="191"/>
    </row>
    <row r="36" spans="1:58" s="194" customFormat="1" ht="18.75" customHeight="1" x14ac:dyDescent="0.15">
      <c r="A36" s="1242"/>
      <c r="B36" s="1242"/>
      <c r="C36" s="1242"/>
      <c r="D36" s="1242"/>
      <c r="E36" s="1243"/>
      <c r="F36" s="1244"/>
      <c r="G36" s="1246"/>
      <c r="H36" s="1246"/>
      <c r="I36" s="1246"/>
      <c r="J36" s="1246"/>
      <c r="K36" s="1246"/>
      <c r="L36" s="1246"/>
      <c r="M36" s="1246"/>
      <c r="N36" s="1263"/>
      <c r="O36" s="1244"/>
      <c r="P36" s="1267"/>
      <c r="Q36" s="1268"/>
      <c r="R36" s="1268"/>
      <c r="S36" s="1269"/>
      <c r="T36" s="1263"/>
      <c r="U36" s="1244"/>
      <c r="V36" s="1273"/>
      <c r="W36" s="1273"/>
      <c r="X36" s="1273"/>
      <c r="Y36" s="1263"/>
      <c r="Z36" s="1265"/>
      <c r="AA36" s="1266"/>
      <c r="AB36" s="1266"/>
      <c r="AC36" s="1266"/>
      <c r="AD36" s="1266"/>
      <c r="AE36" s="1266"/>
      <c r="AF36" s="1266"/>
      <c r="AG36" s="1266"/>
      <c r="AH36" s="1266"/>
      <c r="AI36" s="1266"/>
      <c r="AJ36" s="1266"/>
      <c r="AK36" s="1254"/>
      <c r="AL36" s="1254"/>
      <c r="AM36" s="1254"/>
      <c r="AN36" s="1254"/>
      <c r="AO36" s="1254"/>
      <c r="AP36" s="1254"/>
      <c r="AQ36" s="1255" t="str">
        <f t="shared" ref="AQ36" si="13">IF(SUM(AA36:AP37)=0,"",SUM(AA36:AP37))</f>
        <v/>
      </c>
      <c r="AR36" s="1256"/>
      <c r="AS36" s="1259"/>
      <c r="AT36" s="1260"/>
      <c r="AU36" s="191"/>
      <c r="AV36" s="191"/>
      <c r="AW36" s="191"/>
      <c r="AX36" s="191"/>
      <c r="AY36" s="191"/>
      <c r="AZ36" s="191"/>
      <c r="BA36" s="191"/>
      <c r="BB36" s="191"/>
      <c r="BC36" s="191"/>
      <c r="BD36" s="191"/>
      <c r="BE36" s="191"/>
      <c r="BF36" s="191"/>
    </row>
    <row r="37" spans="1:58" s="194" customFormat="1" ht="18.75" customHeight="1" x14ac:dyDescent="0.15">
      <c r="A37" s="1242"/>
      <c r="B37" s="1242"/>
      <c r="C37" s="1242"/>
      <c r="D37" s="1242"/>
      <c r="E37" s="1203"/>
      <c r="F37" s="1245"/>
      <c r="G37" s="1246"/>
      <c r="H37" s="1246"/>
      <c r="I37" s="1246"/>
      <c r="J37" s="1246"/>
      <c r="K37" s="1246"/>
      <c r="L37" s="1246"/>
      <c r="M37" s="1246"/>
      <c r="N37" s="1264"/>
      <c r="O37" s="1245"/>
      <c r="P37" s="1270"/>
      <c r="Q37" s="1271"/>
      <c r="R37" s="1271"/>
      <c r="S37" s="1272"/>
      <c r="T37" s="1264"/>
      <c r="U37" s="1245"/>
      <c r="V37" s="1274"/>
      <c r="W37" s="1274"/>
      <c r="X37" s="1274"/>
      <c r="Y37" s="1264"/>
      <c r="Z37" s="1265"/>
      <c r="AA37" s="1266"/>
      <c r="AB37" s="1266"/>
      <c r="AC37" s="1266"/>
      <c r="AD37" s="1266"/>
      <c r="AE37" s="1266"/>
      <c r="AF37" s="1266"/>
      <c r="AG37" s="1266"/>
      <c r="AH37" s="1266"/>
      <c r="AI37" s="1266"/>
      <c r="AJ37" s="1266"/>
      <c r="AK37" s="1254"/>
      <c r="AL37" s="1254"/>
      <c r="AM37" s="1254"/>
      <c r="AN37" s="1254"/>
      <c r="AO37" s="1254"/>
      <c r="AP37" s="1254"/>
      <c r="AQ37" s="1257"/>
      <c r="AR37" s="1258"/>
      <c r="AS37" s="1261"/>
      <c r="AT37" s="1262"/>
      <c r="AU37" s="191"/>
      <c r="AV37" s="191"/>
      <c r="AW37" s="191"/>
      <c r="AX37" s="191"/>
      <c r="AY37" s="191"/>
      <c r="AZ37" s="191"/>
      <c r="BA37" s="191"/>
      <c r="BB37" s="191"/>
      <c r="BC37" s="191"/>
      <c r="BD37" s="191"/>
      <c r="BE37" s="191"/>
      <c r="BF37" s="191"/>
    </row>
    <row r="38" spans="1:58" s="194" customFormat="1" ht="18.75" customHeight="1" x14ac:dyDescent="0.15">
      <c r="A38" s="1242"/>
      <c r="B38" s="1242"/>
      <c r="C38" s="1242"/>
      <c r="D38" s="1242"/>
      <c r="E38" s="1243"/>
      <c r="F38" s="1244"/>
      <c r="G38" s="1246"/>
      <c r="H38" s="1246"/>
      <c r="I38" s="1246"/>
      <c r="J38" s="1246"/>
      <c r="K38" s="1246"/>
      <c r="L38" s="1246"/>
      <c r="M38" s="1246"/>
      <c r="N38" s="1263"/>
      <c r="O38" s="1244"/>
      <c r="P38" s="1267"/>
      <c r="Q38" s="1268"/>
      <c r="R38" s="1268"/>
      <c r="S38" s="1269"/>
      <c r="T38" s="1263"/>
      <c r="U38" s="1244"/>
      <c r="V38" s="1273"/>
      <c r="W38" s="1273"/>
      <c r="X38" s="1273"/>
      <c r="Y38" s="1263"/>
      <c r="Z38" s="1265"/>
      <c r="AA38" s="1266"/>
      <c r="AB38" s="1266"/>
      <c r="AC38" s="1266"/>
      <c r="AD38" s="1266"/>
      <c r="AE38" s="1266"/>
      <c r="AF38" s="1266"/>
      <c r="AG38" s="1266"/>
      <c r="AH38" s="1266"/>
      <c r="AI38" s="1266"/>
      <c r="AJ38" s="1266"/>
      <c r="AK38" s="1254"/>
      <c r="AL38" s="1254"/>
      <c r="AM38" s="1254"/>
      <c r="AN38" s="1254"/>
      <c r="AO38" s="1254"/>
      <c r="AP38" s="1254"/>
      <c r="AQ38" s="1255" t="str">
        <f t="shared" ref="AQ38" si="14">IF(SUM(AA38:AP39)=0,"",SUM(AA38:AP39))</f>
        <v/>
      </c>
      <c r="AR38" s="1256"/>
      <c r="AS38" s="1259"/>
      <c r="AT38" s="1260"/>
      <c r="AU38" s="191"/>
      <c r="AV38" s="191"/>
      <c r="AW38" s="191"/>
      <c r="AX38" s="191"/>
      <c r="AY38" s="191"/>
      <c r="AZ38" s="191"/>
      <c r="BA38" s="191"/>
      <c r="BB38" s="191"/>
      <c r="BC38" s="191"/>
      <c r="BD38" s="191"/>
      <c r="BE38" s="191"/>
      <c r="BF38" s="191"/>
    </row>
    <row r="39" spans="1:58" s="194" customFormat="1" ht="18.75" customHeight="1" x14ac:dyDescent="0.15">
      <c r="A39" s="1242"/>
      <c r="B39" s="1242"/>
      <c r="C39" s="1242"/>
      <c r="D39" s="1242"/>
      <c r="E39" s="1203"/>
      <c r="F39" s="1245"/>
      <c r="G39" s="1246"/>
      <c r="H39" s="1246"/>
      <c r="I39" s="1246"/>
      <c r="J39" s="1246"/>
      <c r="K39" s="1246"/>
      <c r="L39" s="1246"/>
      <c r="M39" s="1246"/>
      <c r="N39" s="1264"/>
      <c r="O39" s="1245"/>
      <c r="P39" s="1270"/>
      <c r="Q39" s="1271"/>
      <c r="R39" s="1271"/>
      <c r="S39" s="1272"/>
      <c r="T39" s="1264"/>
      <c r="U39" s="1245"/>
      <c r="V39" s="1274"/>
      <c r="W39" s="1274"/>
      <c r="X39" s="1274"/>
      <c r="Y39" s="1264"/>
      <c r="Z39" s="1265"/>
      <c r="AA39" s="1266"/>
      <c r="AB39" s="1266"/>
      <c r="AC39" s="1266"/>
      <c r="AD39" s="1266"/>
      <c r="AE39" s="1266"/>
      <c r="AF39" s="1266"/>
      <c r="AG39" s="1266"/>
      <c r="AH39" s="1266"/>
      <c r="AI39" s="1266"/>
      <c r="AJ39" s="1266"/>
      <c r="AK39" s="1254"/>
      <c r="AL39" s="1254"/>
      <c r="AM39" s="1254"/>
      <c r="AN39" s="1254"/>
      <c r="AO39" s="1254"/>
      <c r="AP39" s="1254"/>
      <c r="AQ39" s="1257"/>
      <c r="AR39" s="1258"/>
      <c r="AS39" s="1261"/>
      <c r="AT39" s="1262"/>
      <c r="AU39" s="191"/>
      <c r="AV39" s="191"/>
      <c r="AW39" s="191"/>
      <c r="AX39" s="191"/>
      <c r="AY39" s="191"/>
      <c r="AZ39" s="191"/>
      <c r="BA39" s="191"/>
      <c r="BB39" s="191"/>
      <c r="BC39" s="191"/>
      <c r="BD39" s="191"/>
      <c r="BE39" s="191"/>
      <c r="BF39" s="191"/>
    </row>
    <row r="40" spans="1:58" s="194" customFormat="1" ht="18.75" customHeight="1" x14ac:dyDescent="0.15">
      <c r="A40" s="1242"/>
      <c r="B40" s="1242"/>
      <c r="C40" s="1242"/>
      <c r="D40" s="1242"/>
      <c r="E40" s="1243"/>
      <c r="F40" s="1244"/>
      <c r="G40" s="1246"/>
      <c r="H40" s="1246"/>
      <c r="I40" s="1246"/>
      <c r="J40" s="1246"/>
      <c r="K40" s="1246"/>
      <c r="L40" s="1246"/>
      <c r="M40" s="1246"/>
      <c r="N40" s="1263"/>
      <c r="O40" s="1244"/>
      <c r="P40" s="1267"/>
      <c r="Q40" s="1268"/>
      <c r="R40" s="1268"/>
      <c r="S40" s="1269"/>
      <c r="T40" s="1263"/>
      <c r="U40" s="1244"/>
      <c r="V40" s="1273"/>
      <c r="W40" s="1273"/>
      <c r="X40" s="1273"/>
      <c r="Y40" s="1263"/>
      <c r="Z40" s="1265"/>
      <c r="AA40" s="1266"/>
      <c r="AB40" s="1266"/>
      <c r="AC40" s="1266"/>
      <c r="AD40" s="1266"/>
      <c r="AE40" s="1266"/>
      <c r="AF40" s="1266"/>
      <c r="AG40" s="1266"/>
      <c r="AH40" s="1266"/>
      <c r="AI40" s="1266"/>
      <c r="AJ40" s="1266"/>
      <c r="AK40" s="1254"/>
      <c r="AL40" s="1254"/>
      <c r="AM40" s="1254"/>
      <c r="AN40" s="1254"/>
      <c r="AO40" s="1254"/>
      <c r="AP40" s="1254"/>
      <c r="AQ40" s="1255" t="str">
        <f t="shared" ref="AQ40" si="15">IF(SUM(AA40:AP41)=0,"",SUM(AA40:AP41))</f>
        <v/>
      </c>
      <c r="AR40" s="1256"/>
      <c r="AS40" s="1259"/>
      <c r="AT40" s="1260"/>
      <c r="AU40" s="191"/>
      <c r="AV40" s="191"/>
      <c r="AW40" s="191"/>
      <c r="AX40" s="191"/>
      <c r="AY40" s="191"/>
      <c r="AZ40" s="191"/>
      <c r="BA40" s="191"/>
      <c r="BB40" s="191"/>
      <c r="BC40" s="191"/>
      <c r="BD40" s="191"/>
      <c r="BE40" s="191"/>
      <c r="BF40" s="191"/>
    </row>
    <row r="41" spans="1:58" s="194" customFormat="1" ht="18.75" customHeight="1" x14ac:dyDescent="0.15">
      <c r="A41" s="1242"/>
      <c r="B41" s="1242"/>
      <c r="C41" s="1242"/>
      <c r="D41" s="1242"/>
      <c r="E41" s="1203"/>
      <c r="F41" s="1245"/>
      <c r="G41" s="1246"/>
      <c r="H41" s="1246"/>
      <c r="I41" s="1246"/>
      <c r="J41" s="1246"/>
      <c r="K41" s="1246"/>
      <c r="L41" s="1246"/>
      <c r="M41" s="1246"/>
      <c r="N41" s="1264"/>
      <c r="O41" s="1245"/>
      <c r="P41" s="1270"/>
      <c r="Q41" s="1271"/>
      <c r="R41" s="1271"/>
      <c r="S41" s="1272"/>
      <c r="T41" s="1264"/>
      <c r="U41" s="1245"/>
      <c r="V41" s="1274"/>
      <c r="W41" s="1274"/>
      <c r="X41" s="1274"/>
      <c r="Y41" s="1264"/>
      <c r="Z41" s="1265"/>
      <c r="AA41" s="1266"/>
      <c r="AB41" s="1266"/>
      <c r="AC41" s="1266"/>
      <c r="AD41" s="1266"/>
      <c r="AE41" s="1266"/>
      <c r="AF41" s="1266"/>
      <c r="AG41" s="1266"/>
      <c r="AH41" s="1266"/>
      <c r="AI41" s="1266"/>
      <c r="AJ41" s="1266"/>
      <c r="AK41" s="1254"/>
      <c r="AL41" s="1254"/>
      <c r="AM41" s="1254"/>
      <c r="AN41" s="1254"/>
      <c r="AO41" s="1254"/>
      <c r="AP41" s="1254"/>
      <c r="AQ41" s="1257"/>
      <c r="AR41" s="1258"/>
      <c r="AS41" s="1261"/>
      <c r="AT41" s="1262"/>
      <c r="AU41" s="191"/>
      <c r="AV41" s="191"/>
      <c r="AW41" s="191"/>
      <c r="AX41" s="191"/>
      <c r="AY41" s="191"/>
      <c r="AZ41" s="191"/>
      <c r="BA41" s="191"/>
      <c r="BB41" s="191"/>
      <c r="BC41" s="191"/>
      <c r="BD41" s="191"/>
      <c r="BE41" s="191"/>
      <c r="BF41" s="191"/>
    </row>
    <row r="42" spans="1:58" s="194" customFormat="1" ht="18.75" customHeight="1" x14ac:dyDescent="0.15">
      <c r="A42" s="1242"/>
      <c r="B42" s="1242"/>
      <c r="C42" s="1242"/>
      <c r="D42" s="1242"/>
      <c r="E42" s="1243"/>
      <c r="F42" s="1244"/>
      <c r="G42" s="1246"/>
      <c r="H42" s="1246"/>
      <c r="I42" s="1246"/>
      <c r="J42" s="1246"/>
      <c r="K42" s="1246"/>
      <c r="L42" s="1246"/>
      <c r="M42" s="1246"/>
      <c r="N42" s="1263"/>
      <c r="O42" s="1244"/>
      <c r="P42" s="1267"/>
      <c r="Q42" s="1268"/>
      <c r="R42" s="1268"/>
      <c r="S42" s="1269"/>
      <c r="T42" s="1263"/>
      <c r="U42" s="1244"/>
      <c r="V42" s="1273"/>
      <c r="W42" s="1273"/>
      <c r="X42" s="1273"/>
      <c r="Y42" s="1263"/>
      <c r="Z42" s="1265"/>
      <c r="AA42" s="1266"/>
      <c r="AB42" s="1266"/>
      <c r="AC42" s="1266"/>
      <c r="AD42" s="1266"/>
      <c r="AE42" s="1266"/>
      <c r="AF42" s="1266"/>
      <c r="AG42" s="1266"/>
      <c r="AH42" s="1266"/>
      <c r="AI42" s="1266"/>
      <c r="AJ42" s="1266"/>
      <c r="AK42" s="1254"/>
      <c r="AL42" s="1254"/>
      <c r="AM42" s="1254"/>
      <c r="AN42" s="1254"/>
      <c r="AO42" s="1254"/>
      <c r="AP42" s="1254"/>
      <c r="AQ42" s="1255" t="str">
        <f t="shared" ref="AQ42" si="16">IF(SUM(AA42:AP43)=0,"",SUM(AA42:AP43))</f>
        <v/>
      </c>
      <c r="AR42" s="1256"/>
      <c r="AS42" s="1259"/>
      <c r="AT42" s="1260"/>
      <c r="AU42" s="191"/>
      <c r="AV42" s="191"/>
      <c r="AW42" s="191"/>
      <c r="AX42" s="191"/>
      <c r="AY42" s="191"/>
      <c r="AZ42" s="191"/>
      <c r="BA42" s="191"/>
      <c r="BB42" s="191"/>
      <c r="BC42" s="191"/>
      <c r="BD42" s="191"/>
      <c r="BE42" s="191"/>
      <c r="BF42" s="191"/>
    </row>
    <row r="43" spans="1:58" s="194" customFormat="1" ht="18.75" customHeight="1" thickBot="1" x14ac:dyDescent="0.2">
      <c r="A43" s="1284"/>
      <c r="B43" s="1284"/>
      <c r="C43" s="1284"/>
      <c r="D43" s="1284"/>
      <c r="E43" s="1203"/>
      <c r="F43" s="1245"/>
      <c r="G43" s="1273"/>
      <c r="H43" s="1273"/>
      <c r="I43" s="1273"/>
      <c r="J43" s="1273"/>
      <c r="K43" s="1273"/>
      <c r="L43" s="1273"/>
      <c r="M43" s="1273"/>
      <c r="N43" s="1264"/>
      <c r="O43" s="1245"/>
      <c r="P43" s="1270"/>
      <c r="Q43" s="1271"/>
      <c r="R43" s="1271"/>
      <c r="S43" s="1272"/>
      <c r="T43" s="1264"/>
      <c r="U43" s="1245"/>
      <c r="V43" s="1274"/>
      <c r="W43" s="1274"/>
      <c r="X43" s="1274"/>
      <c r="Y43" s="1264"/>
      <c r="Z43" s="1275"/>
      <c r="AA43" s="1276"/>
      <c r="AB43" s="1276"/>
      <c r="AC43" s="1276"/>
      <c r="AD43" s="1276"/>
      <c r="AE43" s="1276"/>
      <c r="AF43" s="1276"/>
      <c r="AG43" s="1276"/>
      <c r="AH43" s="1276"/>
      <c r="AI43" s="1276"/>
      <c r="AJ43" s="1276"/>
      <c r="AK43" s="1279"/>
      <c r="AL43" s="1279"/>
      <c r="AM43" s="1279"/>
      <c r="AN43" s="1279"/>
      <c r="AO43" s="1279"/>
      <c r="AP43" s="1279"/>
      <c r="AQ43" s="1277"/>
      <c r="AR43" s="1278"/>
      <c r="AS43" s="1261"/>
      <c r="AT43" s="1262"/>
      <c r="AU43" s="191"/>
      <c r="AV43" s="191"/>
      <c r="AW43" s="191"/>
      <c r="AX43" s="191"/>
      <c r="AY43" s="191"/>
      <c r="AZ43" s="191"/>
      <c r="BA43" s="191"/>
      <c r="BB43" s="191"/>
      <c r="BC43" s="191"/>
      <c r="BD43" s="191"/>
      <c r="BE43" s="191"/>
      <c r="BF43" s="191"/>
    </row>
    <row r="44" spans="1:58" s="194" customFormat="1" ht="18.75" customHeight="1" thickTop="1" x14ac:dyDescent="0.15">
      <c r="A44" s="1253" t="s">
        <v>82</v>
      </c>
      <c r="B44" s="1253"/>
      <c r="C44" s="1253"/>
      <c r="D44" s="1253"/>
      <c r="E44" s="1283"/>
      <c r="F44" s="1283"/>
      <c r="G44" s="1283"/>
      <c r="H44" s="1283"/>
      <c r="I44" s="1283"/>
      <c r="J44" s="1283"/>
      <c r="K44" s="1283"/>
      <c r="L44" s="1283"/>
      <c r="M44" s="1283"/>
      <c r="N44" s="1283"/>
      <c r="O44" s="1283"/>
      <c r="P44" s="1283"/>
      <c r="Q44" s="1283"/>
      <c r="R44" s="1283"/>
      <c r="S44" s="1283"/>
      <c r="T44" s="1283" t="str">
        <f>IF(SUM(T6:T43)=0,"",SUM(T6:T43))</f>
        <v/>
      </c>
      <c r="U44" s="1283"/>
      <c r="V44" s="1283"/>
      <c r="W44" s="1283"/>
      <c r="X44" s="1283"/>
      <c r="Y44" s="1283"/>
      <c r="Z44" s="1280"/>
      <c r="AA44" s="1280"/>
      <c r="AB44" s="1280"/>
      <c r="AC44" s="1280"/>
      <c r="AD44" s="1280"/>
      <c r="AE44" s="1280"/>
      <c r="AF44" s="1280"/>
      <c r="AG44" s="1280"/>
      <c r="AH44" s="1280"/>
      <c r="AI44" s="1280"/>
      <c r="AJ44" s="1280"/>
      <c r="AK44" s="1280"/>
      <c r="AL44" s="1280"/>
      <c r="AM44" s="1280"/>
      <c r="AN44" s="1280"/>
      <c r="AO44" s="1280"/>
      <c r="AP44" s="1280"/>
      <c r="AQ44" s="1282" t="str">
        <f>IF(SUM(AQ8:AR43)=0,"",SUM(AQ8:AR43))</f>
        <v/>
      </c>
      <c r="AR44" s="1282"/>
      <c r="AS44" s="1283"/>
      <c r="AT44" s="1283"/>
      <c r="AU44" s="191"/>
      <c r="AV44" s="191"/>
      <c r="AW44" s="191"/>
      <c r="AX44" s="191"/>
      <c r="AY44" s="191"/>
      <c r="AZ44" s="191"/>
      <c r="BA44" s="191"/>
      <c r="BB44" s="191"/>
      <c r="BC44" s="191"/>
      <c r="BD44" s="191"/>
      <c r="BE44" s="191"/>
      <c r="BF44" s="191"/>
    </row>
    <row r="45" spans="1:58" s="194" customFormat="1" ht="18.75" customHeight="1" x14ac:dyDescent="0.15">
      <c r="A45" s="1253"/>
      <c r="B45" s="1253"/>
      <c r="C45" s="1253"/>
      <c r="D45" s="125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1"/>
      <c r="AA45" s="1281"/>
      <c r="AB45" s="1281"/>
      <c r="AC45" s="1281"/>
      <c r="AD45" s="1281"/>
      <c r="AE45" s="1281"/>
      <c r="AF45" s="1281"/>
      <c r="AG45" s="1281"/>
      <c r="AH45" s="1281"/>
      <c r="AI45" s="1281"/>
      <c r="AJ45" s="1281"/>
      <c r="AK45" s="1281"/>
      <c r="AL45" s="1281"/>
      <c r="AM45" s="1281"/>
      <c r="AN45" s="1281"/>
      <c r="AO45" s="1281"/>
      <c r="AP45" s="1281"/>
      <c r="AQ45" s="1215"/>
      <c r="AR45" s="1215"/>
      <c r="AS45" s="1283"/>
      <c r="AT45" s="1283"/>
      <c r="AU45" s="191"/>
      <c r="AV45" s="191"/>
      <c r="AW45" s="191"/>
      <c r="AX45" s="191"/>
      <c r="AY45" s="191"/>
      <c r="AZ45" s="191"/>
      <c r="BA45" s="191"/>
      <c r="BB45" s="191"/>
      <c r="BC45" s="191"/>
      <c r="BD45" s="191"/>
      <c r="BE45" s="191"/>
      <c r="BF45" s="191"/>
    </row>
    <row r="46" spans="1:58" s="194" customFormat="1" ht="18.75" customHeight="1" x14ac:dyDescent="0.3">
      <c r="A46" s="205" t="s">
        <v>204</v>
      </c>
      <c r="B46" s="195" t="s">
        <v>983</v>
      </c>
      <c r="C46" s="195"/>
      <c r="D46" s="195"/>
      <c r="E46" s="190"/>
      <c r="F46" s="190"/>
      <c r="G46" s="190"/>
      <c r="H46" s="190"/>
      <c r="I46" s="190"/>
      <c r="J46" s="190"/>
      <c r="K46" s="191"/>
      <c r="L46" s="191"/>
      <c r="M46" s="191"/>
      <c r="N46" s="191"/>
      <c r="O46" s="207"/>
      <c r="P46" s="207"/>
      <c r="Q46" s="207"/>
      <c r="R46" s="207"/>
      <c r="S46" s="207"/>
      <c r="T46" s="207"/>
      <c r="U46" s="207"/>
      <c r="V46" s="207"/>
      <c r="W46" s="207"/>
      <c r="X46" s="207"/>
      <c r="Y46" s="207"/>
      <c r="Z46" s="190"/>
      <c r="AA46" s="190"/>
      <c r="AB46" s="190"/>
      <c r="AC46" s="190"/>
      <c r="AD46" s="190"/>
      <c r="AE46" s="190"/>
      <c r="AF46" s="190"/>
      <c r="AG46" s="190"/>
      <c r="AH46" s="190"/>
      <c r="AI46" s="190"/>
      <c r="AJ46" s="190"/>
      <c r="AK46" s="190"/>
      <c r="AL46" s="190"/>
      <c r="AM46" s="190"/>
      <c r="AN46" s="190"/>
      <c r="AO46" s="191"/>
      <c r="AP46" s="191"/>
      <c r="AQ46" s="191"/>
      <c r="AR46" s="191"/>
      <c r="AS46" s="191"/>
      <c r="AT46" s="191"/>
      <c r="AU46" s="191"/>
      <c r="AV46" s="191"/>
      <c r="AW46" s="191"/>
      <c r="AX46" s="191"/>
      <c r="AY46" s="191"/>
      <c r="AZ46" s="191"/>
      <c r="BA46" s="191"/>
      <c r="BB46" s="191"/>
      <c r="BC46" s="191"/>
      <c r="BD46" s="191"/>
      <c r="BE46" s="191"/>
      <c r="BF46" s="191"/>
    </row>
    <row r="47" spans="1:58" s="194" customFormat="1" ht="18.75" customHeight="1" x14ac:dyDescent="0.3">
      <c r="A47" s="195"/>
      <c r="B47" s="195" t="s">
        <v>984</v>
      </c>
      <c r="C47" s="195"/>
      <c r="D47" s="195"/>
      <c r="E47" s="190"/>
      <c r="F47" s="190"/>
      <c r="G47" s="190"/>
      <c r="H47" s="190"/>
      <c r="I47" s="190"/>
      <c r="J47" s="190"/>
      <c r="K47" s="191"/>
      <c r="L47" s="191"/>
      <c r="M47" s="191"/>
      <c r="N47" s="191"/>
      <c r="O47" s="207"/>
      <c r="P47" s="207"/>
      <c r="Q47" s="207"/>
      <c r="R47" s="207"/>
      <c r="S47" s="207"/>
      <c r="T47" s="207"/>
      <c r="U47" s="207"/>
      <c r="V47" s="207"/>
      <c r="W47" s="207"/>
      <c r="X47" s="207"/>
      <c r="Y47" s="207"/>
      <c r="Z47" s="190"/>
      <c r="AA47" s="190"/>
      <c r="AB47" s="190"/>
      <c r="AC47" s="190"/>
      <c r="AD47" s="190"/>
      <c r="AE47" s="190"/>
      <c r="AF47" s="190"/>
      <c r="AG47" s="190"/>
      <c r="AH47" s="190"/>
      <c r="AI47" s="190"/>
      <c r="AJ47" s="190"/>
      <c r="AK47" s="190"/>
      <c r="AL47" s="190"/>
      <c r="AM47" s="190"/>
      <c r="AN47" s="190"/>
      <c r="AO47" s="191"/>
      <c r="AP47" s="191"/>
      <c r="AQ47" s="191"/>
      <c r="AR47" s="191"/>
      <c r="AS47" s="191"/>
      <c r="AT47" s="191"/>
      <c r="AU47" s="191"/>
      <c r="AV47" s="191"/>
      <c r="AW47" s="191"/>
      <c r="AX47" s="191"/>
      <c r="AY47" s="191"/>
      <c r="AZ47" s="191"/>
      <c r="BA47" s="191"/>
      <c r="BB47" s="191"/>
      <c r="BC47" s="191"/>
      <c r="BD47" s="191"/>
      <c r="BE47" s="191"/>
      <c r="BF47" s="191"/>
    </row>
    <row r="48" spans="1:58" ht="18.75" customHeight="1" x14ac:dyDescent="0.3">
      <c r="A48" s="206"/>
      <c r="B48" s="195" t="s">
        <v>541</v>
      </c>
      <c r="C48" s="195"/>
      <c r="D48" s="2365"/>
      <c r="E48" s="207"/>
      <c r="F48" s="207"/>
      <c r="G48" s="207"/>
      <c r="H48" s="207"/>
      <c r="I48" s="207"/>
      <c r="J48" s="207"/>
      <c r="K48" s="207"/>
      <c r="L48" s="207"/>
      <c r="M48" s="207"/>
      <c r="N48" s="207"/>
    </row>
    <row r="49" spans="1:4" ht="18.75" customHeight="1" x14ac:dyDescent="0.3">
      <c r="A49" s="206"/>
      <c r="B49" s="195" t="s">
        <v>542</v>
      </c>
      <c r="C49" s="195"/>
      <c r="D49" s="195"/>
    </row>
    <row r="50" spans="1:4" ht="18.75" customHeight="1" x14ac:dyDescent="0.3">
      <c r="A50" s="206"/>
      <c r="B50" s="195" t="s">
        <v>976</v>
      </c>
      <c r="C50" s="195"/>
      <c r="D50" s="195"/>
    </row>
    <row r="51" spans="1:4" ht="18.75" customHeight="1" x14ac:dyDescent="0.3"/>
    <row r="52" spans="1:4" ht="18.75" customHeight="1" x14ac:dyDescent="0.3"/>
    <row r="55" spans="1:4" x14ac:dyDescent="0.3">
      <c r="A55" s="190" t="s">
        <v>106</v>
      </c>
    </row>
    <row r="56" spans="1:4" x14ac:dyDescent="0.3">
      <c r="A56" s="190" t="s">
        <v>425</v>
      </c>
    </row>
    <row r="57" spans="1:4" x14ac:dyDescent="0.3">
      <c r="A57" s="190" t="s">
        <v>426</v>
      </c>
    </row>
    <row r="58" spans="1:4" x14ac:dyDescent="0.3">
      <c r="A58" s="190" t="s">
        <v>977</v>
      </c>
    </row>
    <row r="59" spans="1:4" x14ac:dyDescent="0.3">
      <c r="A59" s="190" t="s">
        <v>297</v>
      </c>
    </row>
    <row r="60" spans="1:4" x14ac:dyDescent="0.3">
      <c r="A60" s="190" t="s">
        <v>978</v>
      </c>
    </row>
    <row r="61" spans="1:4" x14ac:dyDescent="0.3">
      <c r="A61" s="190" t="s">
        <v>298</v>
      </c>
    </row>
    <row r="62" spans="1:4" x14ac:dyDescent="0.3">
      <c r="A62" s="190" t="s">
        <v>430</v>
      </c>
    </row>
    <row r="63" spans="1:4" x14ac:dyDescent="0.3">
      <c r="A63" s="190" t="s">
        <v>979</v>
      </c>
    </row>
    <row r="64" spans="1:4" x14ac:dyDescent="0.3">
      <c r="A64" s="190" t="s">
        <v>980</v>
      </c>
    </row>
    <row r="65" spans="1:1" x14ac:dyDescent="0.3">
      <c r="A65" s="190" t="s">
        <v>981</v>
      </c>
    </row>
    <row r="66" spans="1:1" x14ac:dyDescent="0.3">
      <c r="A66" s="190" t="s">
        <v>427</v>
      </c>
    </row>
    <row r="67" spans="1:1" x14ac:dyDescent="0.3">
      <c r="A67" s="190" t="s">
        <v>428</v>
      </c>
    </row>
    <row r="68" spans="1:1" x14ac:dyDescent="0.3">
      <c r="A68" s="190" t="s">
        <v>307</v>
      </c>
    </row>
    <row r="69" spans="1:1" x14ac:dyDescent="0.3">
      <c r="A69" s="190" t="s">
        <v>429</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s>
  <phoneticPr fontId="3"/>
  <dataValidations count="1">
    <dataValidation type="list" allowBlank="1" showInputMessage="1" sqref="AS8:AT43" xr:uid="{6E82E320-5960-4847-8EB5-F6EB1D01ADF0}">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&amp;C&amp;"游ゴシック,標準"6/24&amp;R&amp;"游ゴシック,標準"&amp;F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249871"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249872"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249873"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249874"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249875"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249876"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249877"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249878"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249879"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249880"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249881"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249882"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249883"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249884"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249885"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249886"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249887"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249888"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249889"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249890"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249891"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249892"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249893"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249894"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249895"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49896"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249897"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49898"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249899"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49900"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249901"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49902"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249903"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49904"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249905"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49906"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249907"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49908"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249909"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49910"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249911"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49912"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249913"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49914"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249915"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49916"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249917"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49918"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249919"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49920"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249921"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49922"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249923"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49924"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249925"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49926"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249927"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49928"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249929"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49930"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24993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4993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4993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4993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4993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4993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4993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4993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4993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4994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4994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4994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4994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4994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4994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4994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4994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4994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4994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4995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4995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4995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4995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4995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4995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4995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4995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4995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4995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4996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4996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4996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4996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4996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AFF8A22B-6864-4531-AF47-47A51B2344E8}">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CFBDC76B-0ED9-45EA-841E-B2D7043A789E}">
          <x14:formula1>
            <xm:f>$A$55:$A$84</xm:f>
          </x14:formula1>
          <xm: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0893-8B33-4FF8-A5C6-7BBF62B3138D}">
  <sheetPr>
    <tabColor theme="9" tint="0.79998168889431442"/>
    <pageSetUpPr fitToPage="1"/>
  </sheetPr>
  <dimension ref="A1:BF69"/>
  <sheetViews>
    <sheetView view="pageBreakPreview" zoomScale="70" zoomScaleNormal="70" zoomScaleSheetLayoutView="70" workbookViewId="0">
      <selection activeCell="AJ1" sqref="AJ1:AL1"/>
    </sheetView>
  </sheetViews>
  <sheetFormatPr defaultRowHeight="16.5" x14ac:dyDescent="0.3"/>
  <cols>
    <col min="1" max="51" width="4.5" style="190" customWidth="1"/>
    <col min="52" max="58" width="9" style="190"/>
    <col min="59" max="256" width="9" style="208"/>
    <col min="257" max="307" width="4.5" style="208" customWidth="1"/>
    <col min="308" max="512" width="9" style="208"/>
    <col min="513" max="563" width="4.5" style="208" customWidth="1"/>
    <col min="564" max="768" width="9" style="208"/>
    <col min="769" max="819" width="4.5" style="208" customWidth="1"/>
    <col min="820" max="1024" width="9" style="208"/>
    <col min="1025" max="1075" width="4.5" style="208" customWidth="1"/>
    <col min="1076" max="1280" width="9" style="208"/>
    <col min="1281" max="1331" width="4.5" style="208" customWidth="1"/>
    <col min="1332" max="1536" width="9" style="208"/>
    <col min="1537" max="1587" width="4.5" style="208" customWidth="1"/>
    <col min="1588" max="1792" width="9" style="208"/>
    <col min="1793" max="1843" width="4.5" style="208" customWidth="1"/>
    <col min="1844" max="2048" width="9" style="208"/>
    <col min="2049" max="2099" width="4.5" style="208" customWidth="1"/>
    <col min="2100" max="2304" width="9" style="208"/>
    <col min="2305" max="2355" width="4.5" style="208" customWidth="1"/>
    <col min="2356" max="2560" width="9" style="208"/>
    <col min="2561" max="2611" width="4.5" style="208" customWidth="1"/>
    <col min="2612" max="2816" width="9" style="208"/>
    <col min="2817" max="2867" width="4.5" style="208" customWidth="1"/>
    <col min="2868" max="3072" width="9" style="208"/>
    <col min="3073" max="3123" width="4.5" style="208" customWidth="1"/>
    <col min="3124" max="3328" width="9" style="208"/>
    <col min="3329" max="3379" width="4.5" style="208" customWidth="1"/>
    <col min="3380" max="3584" width="9" style="208"/>
    <col min="3585" max="3635" width="4.5" style="208" customWidth="1"/>
    <col min="3636" max="3840" width="9" style="208"/>
    <col min="3841" max="3891" width="4.5" style="208" customWidth="1"/>
    <col min="3892" max="4096" width="9" style="208"/>
    <col min="4097" max="4147" width="4.5" style="208" customWidth="1"/>
    <col min="4148" max="4352" width="9" style="208"/>
    <col min="4353" max="4403" width="4.5" style="208" customWidth="1"/>
    <col min="4404" max="4608" width="9" style="208"/>
    <col min="4609" max="4659" width="4.5" style="208" customWidth="1"/>
    <col min="4660" max="4864" width="9" style="208"/>
    <col min="4865" max="4915" width="4.5" style="208" customWidth="1"/>
    <col min="4916" max="5120" width="9" style="208"/>
    <col min="5121" max="5171" width="4.5" style="208" customWidth="1"/>
    <col min="5172" max="5376" width="9" style="208"/>
    <col min="5377" max="5427" width="4.5" style="208" customWidth="1"/>
    <col min="5428" max="5632" width="9" style="208"/>
    <col min="5633" max="5683" width="4.5" style="208" customWidth="1"/>
    <col min="5684" max="5888" width="9" style="208"/>
    <col min="5889" max="5939" width="4.5" style="208" customWidth="1"/>
    <col min="5940" max="6144" width="9" style="208"/>
    <col min="6145" max="6195" width="4.5" style="208" customWidth="1"/>
    <col min="6196" max="6400" width="9" style="208"/>
    <col min="6401" max="6451" width="4.5" style="208" customWidth="1"/>
    <col min="6452" max="6656" width="9" style="208"/>
    <col min="6657" max="6707" width="4.5" style="208" customWidth="1"/>
    <col min="6708" max="6912" width="9" style="208"/>
    <col min="6913" max="6963" width="4.5" style="208" customWidth="1"/>
    <col min="6964" max="7168" width="9" style="208"/>
    <col min="7169" max="7219" width="4.5" style="208" customWidth="1"/>
    <col min="7220" max="7424" width="9" style="208"/>
    <col min="7425" max="7475" width="4.5" style="208" customWidth="1"/>
    <col min="7476" max="7680" width="9" style="208"/>
    <col min="7681" max="7731" width="4.5" style="208" customWidth="1"/>
    <col min="7732" max="7936" width="9" style="208"/>
    <col min="7937" max="7987" width="4.5" style="208" customWidth="1"/>
    <col min="7988" max="8192" width="9" style="208"/>
    <col min="8193" max="8243" width="4.5" style="208" customWidth="1"/>
    <col min="8244" max="8448" width="9" style="208"/>
    <col min="8449" max="8499" width="4.5" style="208" customWidth="1"/>
    <col min="8500" max="8704" width="9" style="208"/>
    <col min="8705" max="8755" width="4.5" style="208" customWidth="1"/>
    <col min="8756" max="8960" width="9" style="208"/>
    <col min="8961" max="9011" width="4.5" style="208" customWidth="1"/>
    <col min="9012" max="9216" width="9" style="208"/>
    <col min="9217" max="9267" width="4.5" style="208" customWidth="1"/>
    <col min="9268" max="9472" width="9" style="208"/>
    <col min="9473" max="9523" width="4.5" style="208" customWidth="1"/>
    <col min="9524" max="9728" width="9" style="208"/>
    <col min="9729" max="9779" width="4.5" style="208" customWidth="1"/>
    <col min="9780" max="9984" width="9" style="208"/>
    <col min="9985" max="10035" width="4.5" style="208" customWidth="1"/>
    <col min="10036" max="10240" width="9" style="208"/>
    <col min="10241" max="10291" width="4.5" style="208" customWidth="1"/>
    <col min="10292" max="10496" width="9" style="208"/>
    <col min="10497" max="10547" width="4.5" style="208" customWidth="1"/>
    <col min="10548" max="10752" width="9" style="208"/>
    <col min="10753" max="10803" width="4.5" style="208" customWidth="1"/>
    <col min="10804" max="11008" width="9" style="208"/>
    <col min="11009" max="11059" width="4.5" style="208" customWidth="1"/>
    <col min="11060" max="11264" width="9" style="208"/>
    <col min="11265" max="11315" width="4.5" style="208" customWidth="1"/>
    <col min="11316" max="11520" width="9" style="208"/>
    <col min="11521" max="11571" width="4.5" style="208" customWidth="1"/>
    <col min="11572" max="11776" width="9" style="208"/>
    <col min="11777" max="11827" width="4.5" style="208" customWidth="1"/>
    <col min="11828" max="12032" width="9" style="208"/>
    <col min="12033" max="12083" width="4.5" style="208" customWidth="1"/>
    <col min="12084" max="12288" width="9" style="208"/>
    <col min="12289" max="12339" width="4.5" style="208" customWidth="1"/>
    <col min="12340" max="12544" width="9" style="208"/>
    <col min="12545" max="12595" width="4.5" style="208" customWidth="1"/>
    <col min="12596" max="12800" width="9" style="208"/>
    <col min="12801" max="12851" width="4.5" style="208" customWidth="1"/>
    <col min="12852" max="13056" width="9" style="208"/>
    <col min="13057" max="13107" width="4.5" style="208" customWidth="1"/>
    <col min="13108" max="13312" width="9" style="208"/>
    <col min="13313" max="13363" width="4.5" style="208" customWidth="1"/>
    <col min="13364" max="13568" width="9" style="208"/>
    <col min="13569" max="13619" width="4.5" style="208" customWidth="1"/>
    <col min="13620" max="13824" width="9" style="208"/>
    <col min="13825" max="13875" width="4.5" style="208" customWidth="1"/>
    <col min="13876" max="14080" width="9" style="208"/>
    <col min="14081" max="14131" width="4.5" style="208" customWidth="1"/>
    <col min="14132" max="14336" width="9" style="208"/>
    <col min="14337" max="14387" width="4.5" style="208" customWidth="1"/>
    <col min="14388" max="14592" width="9" style="208"/>
    <col min="14593" max="14643" width="4.5" style="208" customWidth="1"/>
    <col min="14644" max="14848" width="9" style="208"/>
    <col min="14849" max="14899" width="4.5" style="208" customWidth="1"/>
    <col min="14900" max="15104" width="9" style="208"/>
    <col min="15105" max="15155" width="4.5" style="208" customWidth="1"/>
    <col min="15156" max="15360" width="9" style="208"/>
    <col min="15361" max="15411" width="4.5" style="208" customWidth="1"/>
    <col min="15412" max="15616" width="9" style="208"/>
    <col min="15617" max="15667" width="4.5" style="208" customWidth="1"/>
    <col min="15668" max="15872" width="9" style="208"/>
    <col min="15873" max="15923" width="4.5" style="208" customWidth="1"/>
    <col min="15924" max="16128" width="9" style="208"/>
    <col min="16129" max="16179" width="4.5" style="208" customWidth="1"/>
    <col min="16180" max="16384" width="9" style="208"/>
  </cols>
  <sheetData>
    <row r="1" spans="1:58" s="194" customFormat="1" ht="18.75" customHeight="1" x14ac:dyDescent="0.35">
      <c r="A1" s="189" t="s">
        <v>287</v>
      </c>
      <c r="B1" s="190"/>
      <c r="C1" s="190"/>
      <c r="D1" s="190"/>
      <c r="E1" s="190"/>
      <c r="F1" s="190"/>
      <c r="G1" s="190"/>
      <c r="H1" s="190"/>
      <c r="I1" s="190"/>
      <c r="J1" s="190"/>
      <c r="K1" s="191"/>
      <c r="L1" s="191"/>
      <c r="M1" s="191"/>
      <c r="N1" s="191"/>
      <c r="O1" s="190"/>
      <c r="P1" s="190"/>
      <c r="Q1" s="190"/>
      <c r="R1" s="190"/>
      <c r="S1" s="190"/>
      <c r="T1" s="190"/>
      <c r="U1" s="190"/>
      <c r="V1" s="190"/>
      <c r="W1" s="190"/>
      <c r="X1" s="190"/>
      <c r="Y1" s="190"/>
      <c r="Z1" s="191"/>
      <c r="AA1" s="191"/>
      <c r="AB1" s="191"/>
      <c r="AC1" s="191"/>
      <c r="AD1" s="191"/>
      <c r="AE1" s="191"/>
      <c r="AF1" s="191"/>
      <c r="AG1" s="191"/>
      <c r="AH1" s="191"/>
      <c r="AI1" s="192" t="s">
        <v>236</v>
      </c>
      <c r="AJ1" s="1202"/>
      <c r="AK1" s="1202"/>
      <c r="AL1" s="1202"/>
      <c r="AM1" s="193" t="s">
        <v>168</v>
      </c>
      <c r="AN1" s="1202"/>
      <c r="AO1" s="1202"/>
      <c r="AP1" s="193" t="s">
        <v>170</v>
      </c>
      <c r="AQ1" s="1203"/>
      <c r="AR1" s="1203"/>
      <c r="AS1" s="1204" t="s">
        <v>203</v>
      </c>
      <c r="AT1" s="1204"/>
      <c r="AU1" s="191"/>
      <c r="AV1" s="191"/>
      <c r="AW1" s="191"/>
      <c r="AX1" s="191"/>
      <c r="AY1" s="191"/>
      <c r="AZ1" s="191"/>
      <c r="BA1" s="191"/>
      <c r="BB1" s="191"/>
      <c r="BC1" s="191"/>
      <c r="BD1" s="191"/>
      <c r="BE1" s="191"/>
      <c r="BF1" s="191"/>
    </row>
    <row r="2" spans="1:58" s="194" customFormat="1" ht="18.75" customHeight="1" thickBot="1" x14ac:dyDescent="0.35">
      <c r="A2" s="195" t="s">
        <v>982</v>
      </c>
      <c r="B2" s="190"/>
      <c r="C2" s="190"/>
      <c r="D2" s="190"/>
      <c r="E2" s="190"/>
      <c r="F2" s="190"/>
      <c r="G2" s="190"/>
      <c r="H2" s="193"/>
      <c r="I2" s="1205"/>
      <c r="J2" s="1205"/>
      <c r="K2" s="1204"/>
      <c r="L2" s="1204"/>
      <c r="M2" s="191"/>
      <c r="N2" s="191"/>
      <c r="O2" s="190"/>
      <c r="P2" s="190"/>
      <c r="Q2" s="190"/>
      <c r="R2" s="190"/>
      <c r="S2" s="190"/>
      <c r="T2" s="190"/>
      <c r="U2" s="190"/>
      <c r="V2" s="190"/>
      <c r="W2" s="196"/>
      <c r="X2" s="193"/>
      <c r="Y2" s="197"/>
      <c r="Z2" s="1205"/>
      <c r="AA2" s="1205"/>
      <c r="AB2" s="191"/>
      <c r="AC2" s="191"/>
      <c r="AD2" s="191"/>
      <c r="AE2" s="191"/>
      <c r="AF2" s="191"/>
      <c r="AG2" s="191"/>
      <c r="AH2" s="191"/>
      <c r="AI2" s="191"/>
      <c r="AJ2" s="191"/>
      <c r="AK2" s="191"/>
      <c r="AL2" s="191"/>
      <c r="AM2" s="191"/>
      <c r="AN2" s="191"/>
      <c r="AO2" s="191"/>
      <c r="AP2" s="191"/>
      <c r="AQ2" s="1206" t="s">
        <v>535</v>
      </c>
      <c r="AR2" s="1206"/>
      <c r="AS2" s="1206"/>
      <c r="AT2" s="1206"/>
      <c r="AU2" s="191"/>
      <c r="AV2" s="191"/>
      <c r="AW2" s="191"/>
      <c r="AX2" s="191"/>
      <c r="AY2" s="191"/>
      <c r="AZ2" s="191"/>
      <c r="BA2" s="191"/>
      <c r="BB2" s="191"/>
      <c r="BC2" s="191"/>
      <c r="BD2" s="191"/>
      <c r="BE2" s="191"/>
      <c r="BF2" s="191"/>
    </row>
    <row r="3" spans="1:58" s="194" customFormat="1" ht="18.75" customHeight="1" thickTop="1" x14ac:dyDescent="0.15">
      <c r="A3" s="1197" t="s">
        <v>971</v>
      </c>
      <c r="B3" s="1197"/>
      <c r="C3" s="1197"/>
      <c r="D3" s="1197"/>
      <c r="E3" s="1247" t="s">
        <v>421</v>
      </c>
      <c r="F3" s="1248"/>
      <c r="G3" s="1253" t="s">
        <v>80</v>
      </c>
      <c r="H3" s="1253"/>
      <c r="I3" s="1253"/>
      <c r="J3" s="1212" t="s">
        <v>262</v>
      </c>
      <c r="K3" s="1197" t="s">
        <v>972</v>
      </c>
      <c r="L3" s="1197"/>
      <c r="M3" s="1197"/>
      <c r="N3" s="1197" t="s">
        <v>973</v>
      </c>
      <c r="O3" s="1197"/>
      <c r="P3" s="1197" t="s">
        <v>974</v>
      </c>
      <c r="Q3" s="1197"/>
      <c r="R3" s="1197"/>
      <c r="S3" s="1197"/>
      <c r="T3" s="1197" t="s">
        <v>124</v>
      </c>
      <c r="U3" s="1197"/>
      <c r="V3" s="1198" t="s">
        <v>436</v>
      </c>
      <c r="W3" s="1199"/>
      <c r="X3" s="1199"/>
      <c r="Y3" s="1199"/>
      <c r="Z3" s="198"/>
      <c r="AA3" s="199"/>
      <c r="AB3" s="199"/>
      <c r="AC3" s="200" t="s">
        <v>236</v>
      </c>
      <c r="AD3" s="1200"/>
      <c r="AE3" s="1200"/>
      <c r="AF3" s="201" t="s">
        <v>168</v>
      </c>
      <c r="AG3" s="202"/>
      <c r="AH3" s="1201" t="s">
        <v>536</v>
      </c>
      <c r="AI3" s="1201"/>
      <c r="AJ3" s="201" t="s">
        <v>537</v>
      </c>
      <c r="AK3" s="201" t="s">
        <v>538</v>
      </c>
      <c r="AL3" s="201" t="s">
        <v>539</v>
      </c>
      <c r="AM3" s="201" t="s">
        <v>537</v>
      </c>
      <c r="AN3" s="203" t="s">
        <v>540</v>
      </c>
      <c r="AO3" s="201" t="s">
        <v>975</v>
      </c>
      <c r="AP3" s="199"/>
      <c r="AQ3" s="199"/>
      <c r="AR3" s="204"/>
      <c r="AS3" s="1199" t="s">
        <v>263</v>
      </c>
      <c r="AT3" s="1207"/>
      <c r="AU3" s="191"/>
      <c r="AV3" s="191"/>
      <c r="AW3" s="191"/>
      <c r="AX3" s="191"/>
      <c r="AY3" s="191"/>
      <c r="AZ3" s="191"/>
      <c r="BA3" s="191"/>
      <c r="BB3" s="191"/>
      <c r="BC3" s="191"/>
      <c r="BD3" s="191"/>
      <c r="BE3" s="191"/>
      <c r="BF3" s="191"/>
    </row>
    <row r="4" spans="1:58" s="194" customFormat="1" ht="18.75" customHeight="1" x14ac:dyDescent="0.15">
      <c r="A4" s="1197"/>
      <c r="B4" s="1197"/>
      <c r="C4" s="1197"/>
      <c r="D4" s="1197"/>
      <c r="E4" s="1249"/>
      <c r="F4" s="1250"/>
      <c r="G4" s="1253"/>
      <c r="H4" s="1253"/>
      <c r="I4" s="1253"/>
      <c r="J4" s="1212"/>
      <c r="K4" s="1197"/>
      <c r="L4" s="1197"/>
      <c r="M4" s="1197"/>
      <c r="N4" s="1197"/>
      <c r="O4" s="1197"/>
      <c r="P4" s="1197"/>
      <c r="Q4" s="1197"/>
      <c r="R4" s="1197"/>
      <c r="S4" s="1197"/>
      <c r="T4" s="1197"/>
      <c r="U4" s="1197"/>
      <c r="V4" s="1212" t="s">
        <v>235</v>
      </c>
      <c r="W4" s="1212" t="s">
        <v>234</v>
      </c>
      <c r="X4" s="1212" t="s">
        <v>233</v>
      </c>
      <c r="Y4" s="1213" t="s">
        <v>285</v>
      </c>
      <c r="Z4" s="1214" t="s">
        <v>422</v>
      </c>
      <c r="AA4" s="1215"/>
      <c r="AB4" s="1215"/>
      <c r="AC4" s="1215" t="s">
        <v>423</v>
      </c>
      <c r="AD4" s="1215"/>
      <c r="AE4" s="1215"/>
      <c r="AF4" s="1215"/>
      <c r="AG4" s="1215"/>
      <c r="AH4" s="1215"/>
      <c r="AI4" s="1215"/>
      <c r="AJ4" s="1215"/>
      <c r="AK4" s="1215"/>
      <c r="AL4" s="1215"/>
      <c r="AM4" s="1215"/>
      <c r="AN4" s="1215"/>
      <c r="AO4" s="1215"/>
      <c r="AP4" s="1215"/>
      <c r="AQ4" s="1215" t="s">
        <v>82</v>
      </c>
      <c r="AR4" s="1216"/>
      <c r="AS4" s="1208"/>
      <c r="AT4" s="1209"/>
      <c r="AU4" s="191"/>
      <c r="AV4" s="191"/>
      <c r="AW4" s="191"/>
      <c r="AX4" s="191"/>
      <c r="AY4" s="191"/>
      <c r="AZ4" s="191"/>
      <c r="BA4" s="191"/>
      <c r="BB4" s="191"/>
      <c r="BC4" s="191"/>
      <c r="BD4" s="191"/>
      <c r="BE4" s="191"/>
      <c r="BF4" s="191"/>
    </row>
    <row r="5" spans="1:58" s="194" customFormat="1" ht="18.75" customHeight="1" x14ac:dyDescent="0.15">
      <c r="A5" s="1197"/>
      <c r="B5" s="1197"/>
      <c r="C5" s="1197"/>
      <c r="D5" s="1197"/>
      <c r="E5" s="1249"/>
      <c r="F5" s="1250"/>
      <c r="G5" s="1253"/>
      <c r="H5" s="1253"/>
      <c r="I5" s="1253"/>
      <c r="J5" s="1212"/>
      <c r="K5" s="1197"/>
      <c r="L5" s="1197"/>
      <c r="M5" s="1197"/>
      <c r="N5" s="1197"/>
      <c r="O5" s="1197"/>
      <c r="P5" s="1197"/>
      <c r="Q5" s="1197"/>
      <c r="R5" s="1197"/>
      <c r="S5" s="1197"/>
      <c r="T5" s="1197"/>
      <c r="U5" s="1197"/>
      <c r="V5" s="1212"/>
      <c r="W5" s="1212"/>
      <c r="X5" s="1212"/>
      <c r="Y5" s="1213"/>
      <c r="Z5" s="1217" t="s">
        <v>424</v>
      </c>
      <c r="AA5" s="1219" t="s">
        <v>83</v>
      </c>
      <c r="AB5" s="1219"/>
      <c r="AC5" s="1220"/>
      <c r="AD5" s="1221"/>
      <c r="AE5" s="1226"/>
      <c r="AF5" s="1227"/>
      <c r="AG5" s="1226"/>
      <c r="AH5" s="1227"/>
      <c r="AI5" s="1232" t="str">
        <f>IF(SUM(AA6:AH6)=0,"",SUM(AA6:AH6))</f>
        <v/>
      </c>
      <c r="AJ5" s="1233"/>
      <c r="AK5" s="1232"/>
      <c r="AL5" s="1233"/>
      <c r="AM5" s="1232"/>
      <c r="AN5" s="1233"/>
      <c r="AO5" s="1232"/>
      <c r="AP5" s="1238"/>
      <c r="AQ5" s="1215"/>
      <c r="AR5" s="1216"/>
      <c r="AS5" s="1208"/>
      <c r="AT5" s="1209"/>
      <c r="AU5" s="191"/>
      <c r="AV5" s="191"/>
      <c r="AW5" s="191"/>
      <c r="AX5" s="191"/>
      <c r="AY5" s="191"/>
      <c r="AZ5" s="191"/>
      <c r="BA5" s="191"/>
      <c r="BB5" s="191"/>
      <c r="BC5" s="191"/>
      <c r="BD5" s="191"/>
      <c r="BE5" s="191"/>
      <c r="BF5" s="191"/>
    </row>
    <row r="6" spans="1:58" s="194" customFormat="1" ht="18.75" customHeight="1" x14ac:dyDescent="0.15">
      <c r="A6" s="1197"/>
      <c r="B6" s="1197"/>
      <c r="C6" s="1197"/>
      <c r="D6" s="1197"/>
      <c r="E6" s="1249"/>
      <c r="F6" s="1250"/>
      <c r="G6" s="1253"/>
      <c r="H6" s="1253"/>
      <c r="I6" s="1253"/>
      <c r="J6" s="1212"/>
      <c r="K6" s="1197"/>
      <c r="L6" s="1197"/>
      <c r="M6" s="1197"/>
      <c r="N6" s="1197"/>
      <c r="O6" s="1197"/>
      <c r="P6" s="1197"/>
      <c r="Q6" s="1197"/>
      <c r="R6" s="1197"/>
      <c r="S6" s="1197"/>
      <c r="T6" s="1197"/>
      <c r="U6" s="1197"/>
      <c r="V6" s="1212"/>
      <c r="W6" s="1212"/>
      <c r="X6" s="1212"/>
      <c r="Y6" s="1213"/>
      <c r="Z6" s="1217"/>
      <c r="AA6" s="1219"/>
      <c r="AB6" s="1219"/>
      <c r="AC6" s="1222"/>
      <c r="AD6" s="1223"/>
      <c r="AE6" s="1228"/>
      <c r="AF6" s="1229"/>
      <c r="AG6" s="1228"/>
      <c r="AH6" s="1229"/>
      <c r="AI6" s="1234"/>
      <c r="AJ6" s="1235"/>
      <c r="AK6" s="1234"/>
      <c r="AL6" s="1235"/>
      <c r="AM6" s="1234"/>
      <c r="AN6" s="1235"/>
      <c r="AO6" s="1234"/>
      <c r="AP6" s="1239"/>
      <c r="AQ6" s="1215"/>
      <c r="AR6" s="1216"/>
      <c r="AS6" s="1208"/>
      <c r="AT6" s="1209"/>
      <c r="AU6" s="191"/>
      <c r="AV6" s="191"/>
      <c r="AW6" s="191"/>
      <c r="AX6" s="191"/>
      <c r="AY6" s="191"/>
      <c r="AZ6" s="191"/>
      <c r="BA6" s="191"/>
      <c r="BB6" s="191"/>
      <c r="BC6" s="191"/>
      <c r="BD6" s="191"/>
      <c r="BE6" s="191"/>
      <c r="BF6" s="191"/>
    </row>
    <row r="7" spans="1:58" s="194" customFormat="1" ht="18.75" customHeight="1" x14ac:dyDescent="0.15">
      <c r="A7" s="1197"/>
      <c r="B7" s="1197"/>
      <c r="C7" s="1197"/>
      <c r="D7" s="1197"/>
      <c r="E7" s="1251"/>
      <c r="F7" s="1252"/>
      <c r="G7" s="1253"/>
      <c r="H7" s="1253"/>
      <c r="I7" s="1253"/>
      <c r="J7" s="1212"/>
      <c r="K7" s="1197"/>
      <c r="L7" s="1197"/>
      <c r="M7" s="1197"/>
      <c r="N7" s="1197"/>
      <c r="O7" s="1197"/>
      <c r="P7" s="1197"/>
      <c r="Q7" s="1197"/>
      <c r="R7" s="1197"/>
      <c r="S7" s="1197"/>
      <c r="T7" s="1197"/>
      <c r="U7" s="1197"/>
      <c r="V7" s="1212"/>
      <c r="W7" s="1212"/>
      <c r="X7" s="1212"/>
      <c r="Y7" s="1213"/>
      <c r="Z7" s="1218"/>
      <c r="AA7" s="1219"/>
      <c r="AB7" s="1219"/>
      <c r="AC7" s="1224"/>
      <c r="AD7" s="1225"/>
      <c r="AE7" s="1230"/>
      <c r="AF7" s="1231"/>
      <c r="AG7" s="1230"/>
      <c r="AH7" s="1231"/>
      <c r="AI7" s="1236"/>
      <c r="AJ7" s="1237"/>
      <c r="AK7" s="1236"/>
      <c r="AL7" s="1237"/>
      <c r="AM7" s="1236"/>
      <c r="AN7" s="1237"/>
      <c r="AO7" s="1236"/>
      <c r="AP7" s="1240"/>
      <c r="AQ7" s="1215"/>
      <c r="AR7" s="1216"/>
      <c r="AS7" s="1210"/>
      <c r="AT7" s="1211"/>
      <c r="AU7" s="191"/>
      <c r="AV7" s="191"/>
      <c r="AW7" s="191"/>
      <c r="AX7" s="191"/>
      <c r="AY7" s="191"/>
      <c r="AZ7" s="191"/>
      <c r="BA7" s="191"/>
      <c r="BB7" s="191"/>
      <c r="BC7" s="191"/>
      <c r="BD7" s="191"/>
      <c r="BE7" s="191"/>
      <c r="BF7" s="191"/>
    </row>
    <row r="8" spans="1:58" s="194" customFormat="1" ht="18.75" customHeight="1" x14ac:dyDescent="0.15">
      <c r="A8" s="1241"/>
      <c r="B8" s="1241"/>
      <c r="C8" s="1241"/>
      <c r="D8" s="1241"/>
      <c r="E8" s="1243"/>
      <c r="F8" s="1244"/>
      <c r="G8" s="1246"/>
      <c r="H8" s="1246"/>
      <c r="I8" s="1246"/>
      <c r="J8" s="1246"/>
      <c r="K8" s="1246"/>
      <c r="L8" s="1246"/>
      <c r="M8" s="1246"/>
      <c r="N8" s="1243"/>
      <c r="O8" s="1244"/>
      <c r="P8" s="1267"/>
      <c r="Q8" s="1268"/>
      <c r="R8" s="1268"/>
      <c r="S8" s="1269"/>
      <c r="T8" s="1243"/>
      <c r="U8" s="1244"/>
      <c r="V8" s="1273"/>
      <c r="W8" s="1273"/>
      <c r="X8" s="1273"/>
      <c r="Y8" s="1263"/>
      <c r="Z8" s="1265"/>
      <c r="AA8" s="1266"/>
      <c r="AB8" s="1266"/>
      <c r="AC8" s="1266"/>
      <c r="AD8" s="1266"/>
      <c r="AE8" s="1266"/>
      <c r="AF8" s="1266"/>
      <c r="AG8" s="1266"/>
      <c r="AH8" s="1266"/>
      <c r="AI8" s="1266"/>
      <c r="AJ8" s="1266"/>
      <c r="AK8" s="1254"/>
      <c r="AL8" s="1254"/>
      <c r="AM8" s="1254"/>
      <c r="AN8" s="1254"/>
      <c r="AO8" s="1254"/>
      <c r="AP8" s="1254"/>
      <c r="AQ8" s="1255" t="str">
        <f>IF(SUM(AA8:AP9)=0,"",SUM(AA8:AP9))</f>
        <v/>
      </c>
      <c r="AR8" s="1256"/>
      <c r="AS8" s="1259"/>
      <c r="AT8" s="1260"/>
      <c r="AU8" s="191"/>
      <c r="AV8" s="191"/>
      <c r="AW8" s="191"/>
      <c r="AX8" s="191"/>
      <c r="AY8" s="191"/>
      <c r="AZ8" s="191"/>
      <c r="BA8" s="191"/>
      <c r="BB8" s="191"/>
      <c r="BC8" s="191"/>
      <c r="BD8" s="191"/>
      <c r="BE8" s="191"/>
      <c r="BF8" s="191"/>
    </row>
    <row r="9" spans="1:58" s="194" customFormat="1" ht="18.75" customHeight="1" x14ac:dyDescent="0.15">
      <c r="A9" s="1242"/>
      <c r="B9" s="1242"/>
      <c r="C9" s="1242"/>
      <c r="D9" s="1242"/>
      <c r="E9" s="1203"/>
      <c r="F9" s="1245"/>
      <c r="G9" s="1246"/>
      <c r="H9" s="1246"/>
      <c r="I9" s="1246"/>
      <c r="J9" s="1246"/>
      <c r="K9" s="1246"/>
      <c r="L9" s="1246"/>
      <c r="M9" s="1246"/>
      <c r="N9" s="1203"/>
      <c r="O9" s="1245"/>
      <c r="P9" s="1270"/>
      <c r="Q9" s="1271"/>
      <c r="R9" s="1271"/>
      <c r="S9" s="1272"/>
      <c r="T9" s="1203"/>
      <c r="U9" s="1245"/>
      <c r="V9" s="1274"/>
      <c r="W9" s="1274"/>
      <c r="X9" s="1274"/>
      <c r="Y9" s="1264"/>
      <c r="Z9" s="1265"/>
      <c r="AA9" s="1266"/>
      <c r="AB9" s="1266"/>
      <c r="AC9" s="1266"/>
      <c r="AD9" s="1266"/>
      <c r="AE9" s="1266"/>
      <c r="AF9" s="1266"/>
      <c r="AG9" s="1266"/>
      <c r="AH9" s="1266"/>
      <c r="AI9" s="1266"/>
      <c r="AJ9" s="1266"/>
      <c r="AK9" s="1254"/>
      <c r="AL9" s="1254"/>
      <c r="AM9" s="1254"/>
      <c r="AN9" s="1254"/>
      <c r="AO9" s="1254"/>
      <c r="AP9" s="1254"/>
      <c r="AQ9" s="1257"/>
      <c r="AR9" s="1258"/>
      <c r="AS9" s="1261"/>
      <c r="AT9" s="1262"/>
      <c r="AU9" s="191"/>
      <c r="AV9" s="191"/>
      <c r="AW9" s="191"/>
      <c r="AX9" s="191"/>
      <c r="AY9" s="191"/>
      <c r="AZ9" s="191"/>
      <c r="BA9" s="191"/>
      <c r="BB9" s="191"/>
      <c r="BC9" s="191"/>
      <c r="BD9" s="191"/>
      <c r="BE9" s="191"/>
      <c r="BF9" s="191"/>
    </row>
    <row r="10" spans="1:58" s="194" customFormat="1" ht="18.75" customHeight="1" x14ac:dyDescent="0.15">
      <c r="A10" s="1242"/>
      <c r="B10" s="1242"/>
      <c r="C10" s="1242"/>
      <c r="D10" s="1242"/>
      <c r="E10" s="1243"/>
      <c r="F10" s="1244"/>
      <c r="G10" s="1246"/>
      <c r="H10" s="1246"/>
      <c r="I10" s="1246"/>
      <c r="J10" s="1246"/>
      <c r="K10" s="1246"/>
      <c r="L10" s="1246"/>
      <c r="M10" s="1246"/>
      <c r="N10" s="1243"/>
      <c r="O10" s="1244"/>
      <c r="P10" s="1267"/>
      <c r="Q10" s="1268"/>
      <c r="R10" s="1268"/>
      <c r="S10" s="1269"/>
      <c r="T10" s="1243"/>
      <c r="U10" s="1244"/>
      <c r="V10" s="1273"/>
      <c r="W10" s="1273"/>
      <c r="X10" s="1273"/>
      <c r="Y10" s="1263"/>
      <c r="Z10" s="1265"/>
      <c r="AA10" s="1266"/>
      <c r="AB10" s="1266"/>
      <c r="AC10" s="1266"/>
      <c r="AD10" s="1266"/>
      <c r="AE10" s="1266"/>
      <c r="AF10" s="1266"/>
      <c r="AG10" s="1266"/>
      <c r="AH10" s="1266"/>
      <c r="AI10" s="1266"/>
      <c r="AJ10" s="1266"/>
      <c r="AK10" s="1254"/>
      <c r="AL10" s="1254"/>
      <c r="AM10" s="1254"/>
      <c r="AN10" s="1254"/>
      <c r="AO10" s="1254"/>
      <c r="AP10" s="1254"/>
      <c r="AQ10" s="1255" t="str">
        <f t="shared" ref="AQ10" si="0">IF(SUM(AA10:AP11)=0,"",SUM(AA10:AP11))</f>
        <v/>
      </c>
      <c r="AR10" s="1256"/>
      <c r="AS10" s="1259"/>
      <c r="AT10" s="1260"/>
      <c r="AU10" s="191"/>
      <c r="AV10" s="191"/>
      <c r="AW10" s="191"/>
      <c r="AX10" s="191"/>
      <c r="AY10" s="191"/>
      <c r="AZ10" s="191"/>
      <c r="BA10" s="191"/>
      <c r="BB10" s="191"/>
      <c r="BC10" s="191"/>
      <c r="BD10" s="191"/>
      <c r="BE10" s="191"/>
      <c r="BF10" s="191"/>
    </row>
    <row r="11" spans="1:58" s="194" customFormat="1" ht="18.75" customHeight="1" x14ac:dyDescent="0.15">
      <c r="A11" s="1242"/>
      <c r="B11" s="1242"/>
      <c r="C11" s="1242"/>
      <c r="D11" s="1242"/>
      <c r="E11" s="1203"/>
      <c r="F11" s="1245"/>
      <c r="G11" s="1246"/>
      <c r="H11" s="1246"/>
      <c r="I11" s="1246"/>
      <c r="J11" s="1246"/>
      <c r="K11" s="1246"/>
      <c r="L11" s="1246"/>
      <c r="M11" s="1246"/>
      <c r="N11" s="1203"/>
      <c r="O11" s="1245"/>
      <c r="P11" s="1270"/>
      <c r="Q11" s="1271"/>
      <c r="R11" s="1271"/>
      <c r="S11" s="1272"/>
      <c r="T11" s="1203"/>
      <c r="U11" s="1245"/>
      <c r="V11" s="1274"/>
      <c r="W11" s="1274"/>
      <c r="X11" s="1274"/>
      <c r="Y11" s="1264"/>
      <c r="Z11" s="1265"/>
      <c r="AA11" s="1266"/>
      <c r="AB11" s="1266"/>
      <c r="AC11" s="1266"/>
      <c r="AD11" s="1266"/>
      <c r="AE11" s="1266"/>
      <c r="AF11" s="1266"/>
      <c r="AG11" s="1266"/>
      <c r="AH11" s="1266"/>
      <c r="AI11" s="1266"/>
      <c r="AJ11" s="1266"/>
      <c r="AK11" s="1254"/>
      <c r="AL11" s="1254"/>
      <c r="AM11" s="1254"/>
      <c r="AN11" s="1254"/>
      <c r="AO11" s="1254"/>
      <c r="AP11" s="1254"/>
      <c r="AQ11" s="1257"/>
      <c r="AR11" s="1258"/>
      <c r="AS11" s="1261"/>
      <c r="AT11" s="1262"/>
      <c r="AU11" s="191"/>
      <c r="AV11" s="191"/>
      <c r="AW11" s="191"/>
      <c r="AX11" s="191"/>
      <c r="AY11" s="191"/>
      <c r="AZ11" s="191"/>
      <c r="BA11" s="191"/>
      <c r="BB11" s="191"/>
      <c r="BC11" s="191"/>
      <c r="BD11" s="191"/>
      <c r="BE11" s="191"/>
      <c r="BF11" s="191"/>
    </row>
    <row r="12" spans="1:58" s="194" customFormat="1" ht="18.75" customHeight="1" x14ac:dyDescent="0.15">
      <c r="A12" s="1242"/>
      <c r="B12" s="1242"/>
      <c r="C12" s="1242"/>
      <c r="D12" s="1242"/>
      <c r="E12" s="1243"/>
      <c r="F12" s="1244"/>
      <c r="G12" s="1246"/>
      <c r="H12" s="1246"/>
      <c r="I12" s="1246"/>
      <c r="J12" s="1246"/>
      <c r="K12" s="1246"/>
      <c r="L12" s="1246"/>
      <c r="M12" s="1246"/>
      <c r="N12" s="1243"/>
      <c r="O12" s="1244"/>
      <c r="P12" s="1267"/>
      <c r="Q12" s="1268"/>
      <c r="R12" s="1268"/>
      <c r="S12" s="1269"/>
      <c r="T12" s="1243"/>
      <c r="U12" s="1244"/>
      <c r="V12" s="1273"/>
      <c r="W12" s="1273"/>
      <c r="X12" s="1273"/>
      <c r="Y12" s="1263"/>
      <c r="Z12" s="1265"/>
      <c r="AA12" s="1266"/>
      <c r="AB12" s="1266"/>
      <c r="AC12" s="1266"/>
      <c r="AD12" s="1266"/>
      <c r="AE12" s="1266"/>
      <c r="AF12" s="1266"/>
      <c r="AG12" s="1266"/>
      <c r="AH12" s="1266"/>
      <c r="AI12" s="1266"/>
      <c r="AJ12" s="1266"/>
      <c r="AK12" s="1254"/>
      <c r="AL12" s="1254"/>
      <c r="AM12" s="1254"/>
      <c r="AN12" s="1254"/>
      <c r="AO12" s="1254"/>
      <c r="AP12" s="1254"/>
      <c r="AQ12" s="1255" t="str">
        <f t="shared" ref="AQ12" si="1">IF(SUM(AA12:AP13)=0,"",SUM(AA12:AP13))</f>
        <v/>
      </c>
      <c r="AR12" s="1256"/>
      <c r="AS12" s="1259"/>
      <c r="AT12" s="1260"/>
      <c r="AU12" s="191"/>
      <c r="AV12" s="191"/>
      <c r="AW12" s="191"/>
      <c r="AX12" s="191"/>
      <c r="AY12" s="191"/>
      <c r="AZ12" s="191"/>
      <c r="BA12" s="191"/>
      <c r="BB12" s="191"/>
      <c r="BC12" s="191"/>
      <c r="BD12" s="191"/>
      <c r="BE12" s="191"/>
      <c r="BF12" s="191"/>
    </row>
    <row r="13" spans="1:58" s="194" customFormat="1" ht="18.75" customHeight="1" x14ac:dyDescent="0.15">
      <c r="A13" s="1242"/>
      <c r="B13" s="1242"/>
      <c r="C13" s="1242"/>
      <c r="D13" s="1242"/>
      <c r="E13" s="1203"/>
      <c r="F13" s="1245"/>
      <c r="G13" s="1246"/>
      <c r="H13" s="1246"/>
      <c r="I13" s="1246"/>
      <c r="J13" s="1246"/>
      <c r="K13" s="1246"/>
      <c r="L13" s="1246"/>
      <c r="M13" s="1246"/>
      <c r="N13" s="1203"/>
      <c r="O13" s="1245"/>
      <c r="P13" s="1270"/>
      <c r="Q13" s="1271"/>
      <c r="R13" s="1271"/>
      <c r="S13" s="1272"/>
      <c r="T13" s="1203"/>
      <c r="U13" s="1245"/>
      <c r="V13" s="1274"/>
      <c r="W13" s="1274"/>
      <c r="X13" s="1274"/>
      <c r="Y13" s="1264"/>
      <c r="Z13" s="1265"/>
      <c r="AA13" s="1266"/>
      <c r="AB13" s="1266"/>
      <c r="AC13" s="1266"/>
      <c r="AD13" s="1266"/>
      <c r="AE13" s="1266"/>
      <c r="AF13" s="1266"/>
      <c r="AG13" s="1266"/>
      <c r="AH13" s="1266"/>
      <c r="AI13" s="1266"/>
      <c r="AJ13" s="1266"/>
      <c r="AK13" s="1254"/>
      <c r="AL13" s="1254"/>
      <c r="AM13" s="1254"/>
      <c r="AN13" s="1254"/>
      <c r="AO13" s="1254"/>
      <c r="AP13" s="1254"/>
      <c r="AQ13" s="1257"/>
      <c r="AR13" s="1258"/>
      <c r="AS13" s="1261"/>
      <c r="AT13" s="1262"/>
      <c r="AU13" s="191"/>
      <c r="AV13" s="191"/>
      <c r="AW13" s="191"/>
      <c r="AX13" s="191"/>
      <c r="AY13" s="191"/>
      <c r="AZ13" s="191"/>
      <c r="BA13" s="191"/>
      <c r="BB13" s="191"/>
      <c r="BC13" s="191"/>
      <c r="BD13" s="191"/>
      <c r="BE13" s="191"/>
      <c r="BF13" s="191"/>
    </row>
    <row r="14" spans="1:58" s="194" customFormat="1" ht="18.75" customHeight="1" x14ac:dyDescent="0.15">
      <c r="A14" s="1242"/>
      <c r="B14" s="1242"/>
      <c r="C14" s="1242"/>
      <c r="D14" s="1242"/>
      <c r="E14" s="1243"/>
      <c r="F14" s="1244"/>
      <c r="G14" s="1246"/>
      <c r="H14" s="1246"/>
      <c r="I14" s="1246"/>
      <c r="J14" s="1246"/>
      <c r="K14" s="1246"/>
      <c r="L14" s="1246"/>
      <c r="M14" s="1246"/>
      <c r="N14" s="1243"/>
      <c r="O14" s="1244"/>
      <c r="P14" s="1267"/>
      <c r="Q14" s="1268"/>
      <c r="R14" s="1268"/>
      <c r="S14" s="1269"/>
      <c r="T14" s="1243"/>
      <c r="U14" s="1244"/>
      <c r="V14" s="1273"/>
      <c r="W14" s="1273"/>
      <c r="X14" s="1273"/>
      <c r="Y14" s="1263"/>
      <c r="Z14" s="1265"/>
      <c r="AA14" s="1266"/>
      <c r="AB14" s="1266"/>
      <c r="AC14" s="1266"/>
      <c r="AD14" s="1266"/>
      <c r="AE14" s="1266"/>
      <c r="AF14" s="1266"/>
      <c r="AG14" s="1266"/>
      <c r="AH14" s="1266"/>
      <c r="AI14" s="1266"/>
      <c r="AJ14" s="1266"/>
      <c r="AK14" s="1254"/>
      <c r="AL14" s="1254"/>
      <c r="AM14" s="1254"/>
      <c r="AN14" s="1254"/>
      <c r="AO14" s="1254"/>
      <c r="AP14" s="1254"/>
      <c r="AQ14" s="1255" t="str">
        <f t="shared" ref="AQ14" si="2">IF(SUM(AA14:AP15)=0,"",SUM(AA14:AP15))</f>
        <v/>
      </c>
      <c r="AR14" s="1256"/>
      <c r="AS14" s="1259"/>
      <c r="AT14" s="1260"/>
      <c r="AU14" s="191"/>
      <c r="AV14" s="191"/>
      <c r="AW14" s="191"/>
      <c r="AX14" s="191"/>
      <c r="AY14" s="191"/>
      <c r="AZ14" s="191"/>
      <c r="BA14" s="191"/>
      <c r="BB14" s="191"/>
      <c r="BC14" s="191"/>
      <c r="BD14" s="191"/>
      <c r="BE14" s="191"/>
      <c r="BF14" s="191"/>
    </row>
    <row r="15" spans="1:58" s="194" customFormat="1" ht="18.75" customHeight="1" x14ac:dyDescent="0.15">
      <c r="A15" s="1242"/>
      <c r="B15" s="1242"/>
      <c r="C15" s="1242"/>
      <c r="D15" s="1242"/>
      <c r="E15" s="1203"/>
      <c r="F15" s="1245"/>
      <c r="G15" s="1246"/>
      <c r="H15" s="1246"/>
      <c r="I15" s="1246"/>
      <c r="J15" s="1246"/>
      <c r="K15" s="1246"/>
      <c r="L15" s="1246"/>
      <c r="M15" s="1246"/>
      <c r="N15" s="1203"/>
      <c r="O15" s="1245"/>
      <c r="P15" s="1270"/>
      <c r="Q15" s="1271"/>
      <c r="R15" s="1271"/>
      <c r="S15" s="1272"/>
      <c r="T15" s="1203"/>
      <c r="U15" s="1245"/>
      <c r="V15" s="1274"/>
      <c r="W15" s="1274"/>
      <c r="X15" s="1274"/>
      <c r="Y15" s="1264"/>
      <c r="Z15" s="1265"/>
      <c r="AA15" s="1266"/>
      <c r="AB15" s="1266"/>
      <c r="AC15" s="1266"/>
      <c r="AD15" s="1266"/>
      <c r="AE15" s="1266"/>
      <c r="AF15" s="1266"/>
      <c r="AG15" s="1266"/>
      <c r="AH15" s="1266"/>
      <c r="AI15" s="1266"/>
      <c r="AJ15" s="1266"/>
      <c r="AK15" s="1254"/>
      <c r="AL15" s="1254"/>
      <c r="AM15" s="1254"/>
      <c r="AN15" s="1254"/>
      <c r="AO15" s="1254"/>
      <c r="AP15" s="1254"/>
      <c r="AQ15" s="1257"/>
      <c r="AR15" s="1258"/>
      <c r="AS15" s="1261"/>
      <c r="AT15" s="1262"/>
      <c r="AU15" s="191"/>
      <c r="AV15" s="191"/>
      <c r="AW15" s="191"/>
      <c r="AX15" s="191"/>
      <c r="AY15" s="191"/>
      <c r="AZ15" s="191"/>
      <c r="BA15" s="191"/>
      <c r="BB15" s="191"/>
      <c r="BC15" s="191"/>
      <c r="BD15" s="191"/>
      <c r="BE15" s="191"/>
      <c r="BF15" s="191"/>
    </row>
    <row r="16" spans="1:58" s="194" customFormat="1" ht="18.75" customHeight="1" x14ac:dyDescent="0.15">
      <c r="A16" s="1242"/>
      <c r="B16" s="1242"/>
      <c r="C16" s="1242"/>
      <c r="D16" s="1242"/>
      <c r="E16" s="1243"/>
      <c r="F16" s="1244"/>
      <c r="G16" s="1246"/>
      <c r="H16" s="1246"/>
      <c r="I16" s="1246"/>
      <c r="J16" s="1246"/>
      <c r="K16" s="1246"/>
      <c r="L16" s="1246"/>
      <c r="M16" s="1246"/>
      <c r="N16" s="1243"/>
      <c r="O16" s="1244"/>
      <c r="P16" s="1267"/>
      <c r="Q16" s="1268"/>
      <c r="R16" s="1268"/>
      <c r="S16" s="1269"/>
      <c r="T16" s="1243"/>
      <c r="U16" s="1244"/>
      <c r="V16" s="1273"/>
      <c r="W16" s="1273"/>
      <c r="X16" s="1273"/>
      <c r="Y16" s="1263"/>
      <c r="Z16" s="1265"/>
      <c r="AA16" s="1266"/>
      <c r="AB16" s="1266"/>
      <c r="AC16" s="1266"/>
      <c r="AD16" s="1266"/>
      <c r="AE16" s="1266"/>
      <c r="AF16" s="1266"/>
      <c r="AG16" s="1266"/>
      <c r="AH16" s="1266"/>
      <c r="AI16" s="1266"/>
      <c r="AJ16" s="1266"/>
      <c r="AK16" s="1254"/>
      <c r="AL16" s="1254"/>
      <c r="AM16" s="1254"/>
      <c r="AN16" s="1254"/>
      <c r="AO16" s="1254"/>
      <c r="AP16" s="1254"/>
      <c r="AQ16" s="1255" t="str">
        <f t="shared" ref="AQ16" si="3">IF(SUM(AA16:AP17)=0,"",SUM(AA16:AP17))</f>
        <v/>
      </c>
      <c r="AR16" s="1256"/>
      <c r="AS16" s="1259"/>
      <c r="AT16" s="1260"/>
      <c r="AU16" s="191"/>
      <c r="AV16" s="191"/>
      <c r="AW16" s="191"/>
      <c r="AX16" s="191"/>
      <c r="AY16" s="191"/>
      <c r="AZ16" s="191"/>
      <c r="BA16" s="191"/>
      <c r="BB16" s="191"/>
      <c r="BC16" s="191"/>
      <c r="BD16" s="191"/>
      <c r="BE16" s="191"/>
      <c r="BF16" s="191"/>
    </row>
    <row r="17" spans="1:58" s="194" customFormat="1" ht="18.75" customHeight="1" x14ac:dyDescent="0.15">
      <c r="A17" s="1242"/>
      <c r="B17" s="1242"/>
      <c r="C17" s="1242"/>
      <c r="D17" s="1242"/>
      <c r="E17" s="1203"/>
      <c r="F17" s="1245"/>
      <c r="G17" s="1246"/>
      <c r="H17" s="1246"/>
      <c r="I17" s="1246"/>
      <c r="J17" s="1246"/>
      <c r="K17" s="1246"/>
      <c r="L17" s="1246"/>
      <c r="M17" s="1246"/>
      <c r="N17" s="1203"/>
      <c r="O17" s="1245"/>
      <c r="P17" s="1270"/>
      <c r="Q17" s="1271"/>
      <c r="R17" s="1271"/>
      <c r="S17" s="1272"/>
      <c r="T17" s="1203"/>
      <c r="U17" s="1245"/>
      <c r="V17" s="1274"/>
      <c r="W17" s="1274"/>
      <c r="X17" s="1274"/>
      <c r="Y17" s="1264"/>
      <c r="Z17" s="1265"/>
      <c r="AA17" s="1266"/>
      <c r="AB17" s="1266"/>
      <c r="AC17" s="1266"/>
      <c r="AD17" s="1266"/>
      <c r="AE17" s="1266"/>
      <c r="AF17" s="1266"/>
      <c r="AG17" s="1266"/>
      <c r="AH17" s="1266"/>
      <c r="AI17" s="1266"/>
      <c r="AJ17" s="1266"/>
      <c r="AK17" s="1254"/>
      <c r="AL17" s="1254"/>
      <c r="AM17" s="1254"/>
      <c r="AN17" s="1254"/>
      <c r="AO17" s="1254"/>
      <c r="AP17" s="1254"/>
      <c r="AQ17" s="1257"/>
      <c r="AR17" s="1258"/>
      <c r="AS17" s="1261"/>
      <c r="AT17" s="1262"/>
      <c r="AU17" s="191"/>
      <c r="AV17" s="191"/>
      <c r="AW17" s="191"/>
      <c r="AX17" s="191"/>
      <c r="AY17" s="191"/>
      <c r="AZ17" s="191"/>
      <c r="BA17" s="191"/>
      <c r="BB17" s="191"/>
      <c r="BC17" s="191"/>
      <c r="BD17" s="191"/>
      <c r="BE17" s="191"/>
      <c r="BF17" s="191"/>
    </row>
    <row r="18" spans="1:58" s="194" customFormat="1" ht="18.75" customHeight="1" x14ac:dyDescent="0.15">
      <c r="A18" s="1242"/>
      <c r="B18" s="1242"/>
      <c r="C18" s="1242"/>
      <c r="D18" s="1242"/>
      <c r="E18" s="1243"/>
      <c r="F18" s="1244"/>
      <c r="G18" s="1246"/>
      <c r="H18" s="1246"/>
      <c r="I18" s="1246"/>
      <c r="J18" s="1246"/>
      <c r="K18" s="1246"/>
      <c r="L18" s="1246"/>
      <c r="M18" s="1246"/>
      <c r="N18" s="1243"/>
      <c r="O18" s="1244"/>
      <c r="P18" s="1267"/>
      <c r="Q18" s="1268"/>
      <c r="R18" s="1268"/>
      <c r="S18" s="1269"/>
      <c r="T18" s="1243"/>
      <c r="U18" s="1244"/>
      <c r="V18" s="1273"/>
      <c r="W18" s="1273"/>
      <c r="X18" s="1273"/>
      <c r="Y18" s="1263"/>
      <c r="Z18" s="1265"/>
      <c r="AA18" s="1266"/>
      <c r="AB18" s="1266"/>
      <c r="AC18" s="1266"/>
      <c r="AD18" s="1266"/>
      <c r="AE18" s="1266"/>
      <c r="AF18" s="1266"/>
      <c r="AG18" s="1266"/>
      <c r="AH18" s="1266"/>
      <c r="AI18" s="1266"/>
      <c r="AJ18" s="1266"/>
      <c r="AK18" s="1254"/>
      <c r="AL18" s="1254"/>
      <c r="AM18" s="1254"/>
      <c r="AN18" s="1254"/>
      <c r="AO18" s="1254"/>
      <c r="AP18" s="1254"/>
      <c r="AQ18" s="1255" t="str">
        <f t="shared" ref="AQ18" si="4">IF(SUM(AA18:AP19)=0,"",SUM(AA18:AP19))</f>
        <v/>
      </c>
      <c r="AR18" s="1256"/>
      <c r="AS18" s="1259"/>
      <c r="AT18" s="1260"/>
      <c r="AU18" s="191"/>
      <c r="AV18" s="191"/>
      <c r="AW18" s="191"/>
      <c r="AX18" s="191"/>
      <c r="AY18" s="191"/>
      <c r="AZ18" s="191"/>
      <c r="BA18" s="191"/>
      <c r="BB18" s="191"/>
      <c r="BC18" s="191"/>
      <c r="BD18" s="191"/>
      <c r="BE18" s="191"/>
      <c r="BF18" s="191"/>
    </row>
    <row r="19" spans="1:58" s="194" customFormat="1" ht="18.75" customHeight="1" x14ac:dyDescent="0.15">
      <c r="A19" s="1242"/>
      <c r="B19" s="1242"/>
      <c r="C19" s="1242"/>
      <c r="D19" s="1242"/>
      <c r="E19" s="1203"/>
      <c r="F19" s="1245"/>
      <c r="G19" s="1246"/>
      <c r="H19" s="1246"/>
      <c r="I19" s="1246"/>
      <c r="J19" s="1246"/>
      <c r="K19" s="1246"/>
      <c r="L19" s="1246"/>
      <c r="M19" s="1246"/>
      <c r="N19" s="1203"/>
      <c r="O19" s="1245"/>
      <c r="P19" s="1270"/>
      <c r="Q19" s="1271"/>
      <c r="R19" s="1271"/>
      <c r="S19" s="1272"/>
      <c r="T19" s="1203"/>
      <c r="U19" s="1245"/>
      <c r="V19" s="1274"/>
      <c r="W19" s="1274"/>
      <c r="X19" s="1274"/>
      <c r="Y19" s="1264"/>
      <c r="Z19" s="1265"/>
      <c r="AA19" s="1266"/>
      <c r="AB19" s="1266"/>
      <c r="AC19" s="1266"/>
      <c r="AD19" s="1266"/>
      <c r="AE19" s="1266"/>
      <c r="AF19" s="1266"/>
      <c r="AG19" s="1266"/>
      <c r="AH19" s="1266"/>
      <c r="AI19" s="1266"/>
      <c r="AJ19" s="1266"/>
      <c r="AK19" s="1254"/>
      <c r="AL19" s="1254"/>
      <c r="AM19" s="1254"/>
      <c r="AN19" s="1254"/>
      <c r="AO19" s="1254"/>
      <c r="AP19" s="1254"/>
      <c r="AQ19" s="1257"/>
      <c r="AR19" s="1258"/>
      <c r="AS19" s="1261"/>
      <c r="AT19" s="1262"/>
      <c r="AU19" s="191"/>
      <c r="AV19" s="191"/>
      <c r="AW19" s="191"/>
      <c r="AX19" s="191"/>
      <c r="AY19" s="191"/>
      <c r="AZ19" s="191"/>
      <c r="BA19" s="191"/>
      <c r="BB19" s="191"/>
      <c r="BC19" s="191"/>
      <c r="BD19" s="191"/>
      <c r="BE19" s="191"/>
      <c r="BF19" s="191"/>
    </row>
    <row r="20" spans="1:58" s="194" customFormat="1" ht="18.75" customHeight="1" x14ac:dyDescent="0.15">
      <c r="A20" s="1242"/>
      <c r="B20" s="1242"/>
      <c r="C20" s="1242"/>
      <c r="D20" s="1242"/>
      <c r="E20" s="1243"/>
      <c r="F20" s="1244"/>
      <c r="G20" s="1246"/>
      <c r="H20" s="1246"/>
      <c r="I20" s="1246"/>
      <c r="J20" s="1246"/>
      <c r="K20" s="1246"/>
      <c r="L20" s="1246"/>
      <c r="M20" s="1246"/>
      <c r="N20" s="1263"/>
      <c r="O20" s="1244"/>
      <c r="P20" s="1267"/>
      <c r="Q20" s="1268"/>
      <c r="R20" s="1268"/>
      <c r="S20" s="1269"/>
      <c r="T20" s="1263"/>
      <c r="U20" s="1244"/>
      <c r="V20" s="1273"/>
      <c r="W20" s="1273"/>
      <c r="X20" s="1273"/>
      <c r="Y20" s="1263"/>
      <c r="Z20" s="1265"/>
      <c r="AA20" s="1266"/>
      <c r="AB20" s="1266"/>
      <c r="AC20" s="1266"/>
      <c r="AD20" s="1266"/>
      <c r="AE20" s="1266"/>
      <c r="AF20" s="1266"/>
      <c r="AG20" s="1266"/>
      <c r="AH20" s="1266"/>
      <c r="AI20" s="1266"/>
      <c r="AJ20" s="1266"/>
      <c r="AK20" s="1254"/>
      <c r="AL20" s="1254"/>
      <c r="AM20" s="1254"/>
      <c r="AN20" s="1254"/>
      <c r="AO20" s="1254"/>
      <c r="AP20" s="1254"/>
      <c r="AQ20" s="1255" t="str">
        <f t="shared" ref="AQ20" si="5">IF(SUM(AA20:AP21)=0,"",SUM(AA20:AP21))</f>
        <v/>
      </c>
      <c r="AR20" s="1256"/>
      <c r="AS20" s="1259"/>
      <c r="AT20" s="1260"/>
      <c r="AU20" s="191"/>
      <c r="AV20" s="191"/>
      <c r="AW20" s="191"/>
      <c r="AX20" s="191"/>
      <c r="AY20" s="191"/>
      <c r="AZ20" s="191"/>
      <c r="BA20" s="191"/>
      <c r="BB20" s="191"/>
      <c r="BC20" s="191"/>
      <c r="BD20" s="191"/>
      <c r="BE20" s="191"/>
      <c r="BF20" s="191"/>
    </row>
    <row r="21" spans="1:58" s="194" customFormat="1" ht="18.75" customHeight="1" x14ac:dyDescent="0.15">
      <c r="A21" s="1242"/>
      <c r="B21" s="1242"/>
      <c r="C21" s="1242"/>
      <c r="D21" s="1242"/>
      <c r="E21" s="1203"/>
      <c r="F21" s="1245"/>
      <c r="G21" s="1246"/>
      <c r="H21" s="1246"/>
      <c r="I21" s="1246"/>
      <c r="J21" s="1246"/>
      <c r="K21" s="1246"/>
      <c r="L21" s="1246"/>
      <c r="M21" s="1246"/>
      <c r="N21" s="1264"/>
      <c r="O21" s="1245"/>
      <c r="P21" s="1270"/>
      <c r="Q21" s="1271"/>
      <c r="R21" s="1271"/>
      <c r="S21" s="1272"/>
      <c r="T21" s="1264"/>
      <c r="U21" s="1245"/>
      <c r="V21" s="1274"/>
      <c r="W21" s="1274"/>
      <c r="X21" s="1274"/>
      <c r="Y21" s="1264"/>
      <c r="Z21" s="1265"/>
      <c r="AA21" s="1266"/>
      <c r="AB21" s="1266"/>
      <c r="AC21" s="1266"/>
      <c r="AD21" s="1266"/>
      <c r="AE21" s="1266"/>
      <c r="AF21" s="1266"/>
      <c r="AG21" s="1266"/>
      <c r="AH21" s="1266"/>
      <c r="AI21" s="1266"/>
      <c r="AJ21" s="1266"/>
      <c r="AK21" s="1254"/>
      <c r="AL21" s="1254"/>
      <c r="AM21" s="1254"/>
      <c r="AN21" s="1254"/>
      <c r="AO21" s="1254"/>
      <c r="AP21" s="1254"/>
      <c r="AQ21" s="1257"/>
      <c r="AR21" s="1258"/>
      <c r="AS21" s="1261"/>
      <c r="AT21" s="1262"/>
      <c r="AU21" s="191"/>
      <c r="AV21" s="191"/>
      <c r="AW21" s="191"/>
      <c r="AX21" s="191"/>
      <c r="AY21" s="191"/>
      <c r="AZ21" s="191"/>
      <c r="BA21" s="191"/>
      <c r="BB21" s="191"/>
      <c r="BC21" s="191"/>
      <c r="BD21" s="191"/>
      <c r="BE21" s="191"/>
      <c r="BF21" s="191"/>
    </row>
    <row r="22" spans="1:58" s="194" customFormat="1" ht="18.75" customHeight="1" x14ac:dyDescent="0.15">
      <c r="A22" s="1242"/>
      <c r="B22" s="1242"/>
      <c r="C22" s="1242"/>
      <c r="D22" s="1242"/>
      <c r="E22" s="1243"/>
      <c r="F22" s="1244"/>
      <c r="G22" s="1246"/>
      <c r="H22" s="1246"/>
      <c r="I22" s="1246"/>
      <c r="J22" s="1246"/>
      <c r="K22" s="1246"/>
      <c r="L22" s="1246"/>
      <c r="M22" s="1246"/>
      <c r="N22" s="1263"/>
      <c r="O22" s="1244"/>
      <c r="P22" s="1267"/>
      <c r="Q22" s="1268"/>
      <c r="R22" s="1268"/>
      <c r="S22" s="1269"/>
      <c r="T22" s="1263"/>
      <c r="U22" s="1244"/>
      <c r="V22" s="1273"/>
      <c r="W22" s="1273"/>
      <c r="X22" s="1273"/>
      <c r="Y22" s="1263"/>
      <c r="Z22" s="1265"/>
      <c r="AA22" s="1266"/>
      <c r="AB22" s="1266"/>
      <c r="AC22" s="1266"/>
      <c r="AD22" s="1266"/>
      <c r="AE22" s="1266"/>
      <c r="AF22" s="1266"/>
      <c r="AG22" s="1266"/>
      <c r="AH22" s="1266"/>
      <c r="AI22" s="1266"/>
      <c r="AJ22" s="1266"/>
      <c r="AK22" s="1254"/>
      <c r="AL22" s="1254"/>
      <c r="AM22" s="1254"/>
      <c r="AN22" s="1254"/>
      <c r="AO22" s="1254"/>
      <c r="AP22" s="1254"/>
      <c r="AQ22" s="1255" t="str">
        <f t="shared" ref="AQ22" si="6">IF(SUM(AA22:AP23)=0,"",SUM(AA22:AP23))</f>
        <v/>
      </c>
      <c r="AR22" s="1256"/>
      <c r="AS22" s="1259"/>
      <c r="AT22" s="1260"/>
      <c r="AU22" s="191"/>
      <c r="AV22" s="191"/>
      <c r="AW22" s="191"/>
      <c r="AX22" s="191"/>
      <c r="AY22" s="191"/>
      <c r="AZ22" s="191"/>
      <c r="BA22" s="191"/>
      <c r="BB22" s="191"/>
      <c r="BC22" s="191"/>
      <c r="BD22" s="191"/>
      <c r="BE22" s="191"/>
      <c r="BF22" s="191"/>
    </row>
    <row r="23" spans="1:58" s="194" customFormat="1" ht="18.75" customHeight="1" x14ac:dyDescent="0.15">
      <c r="A23" s="1242"/>
      <c r="B23" s="1242"/>
      <c r="C23" s="1242"/>
      <c r="D23" s="1242"/>
      <c r="E23" s="1203"/>
      <c r="F23" s="1245"/>
      <c r="G23" s="1246"/>
      <c r="H23" s="1246"/>
      <c r="I23" s="1246"/>
      <c r="J23" s="1246"/>
      <c r="K23" s="1246"/>
      <c r="L23" s="1246"/>
      <c r="M23" s="1246"/>
      <c r="N23" s="1264"/>
      <c r="O23" s="1245"/>
      <c r="P23" s="1270"/>
      <c r="Q23" s="1271"/>
      <c r="R23" s="1271"/>
      <c r="S23" s="1272"/>
      <c r="T23" s="1264"/>
      <c r="U23" s="1245"/>
      <c r="V23" s="1274"/>
      <c r="W23" s="1274"/>
      <c r="X23" s="1274"/>
      <c r="Y23" s="1264"/>
      <c r="Z23" s="1265"/>
      <c r="AA23" s="1266"/>
      <c r="AB23" s="1266"/>
      <c r="AC23" s="1266"/>
      <c r="AD23" s="1266"/>
      <c r="AE23" s="1266"/>
      <c r="AF23" s="1266"/>
      <c r="AG23" s="1266"/>
      <c r="AH23" s="1266"/>
      <c r="AI23" s="1266"/>
      <c r="AJ23" s="1266"/>
      <c r="AK23" s="1254"/>
      <c r="AL23" s="1254"/>
      <c r="AM23" s="1254"/>
      <c r="AN23" s="1254"/>
      <c r="AO23" s="1254"/>
      <c r="AP23" s="1254"/>
      <c r="AQ23" s="1257"/>
      <c r="AR23" s="1258"/>
      <c r="AS23" s="1261"/>
      <c r="AT23" s="1262"/>
      <c r="AU23" s="191"/>
      <c r="AV23" s="191"/>
      <c r="AW23" s="191"/>
      <c r="AX23" s="191"/>
      <c r="AY23" s="191"/>
      <c r="AZ23" s="191"/>
      <c r="BA23" s="191"/>
      <c r="BB23" s="191"/>
      <c r="BC23" s="191"/>
      <c r="BD23" s="191"/>
      <c r="BE23" s="191"/>
      <c r="BF23" s="191"/>
    </row>
    <row r="24" spans="1:58" s="194" customFormat="1" ht="18.75" customHeight="1" x14ac:dyDescent="0.15">
      <c r="A24" s="1242"/>
      <c r="B24" s="1242"/>
      <c r="C24" s="1242"/>
      <c r="D24" s="1242"/>
      <c r="E24" s="1243"/>
      <c r="F24" s="1244"/>
      <c r="G24" s="1246"/>
      <c r="H24" s="1246"/>
      <c r="I24" s="1246"/>
      <c r="J24" s="1246"/>
      <c r="K24" s="1246"/>
      <c r="L24" s="1246"/>
      <c r="M24" s="1246"/>
      <c r="N24" s="1263"/>
      <c r="O24" s="1244"/>
      <c r="P24" s="1267"/>
      <c r="Q24" s="1268"/>
      <c r="R24" s="1268"/>
      <c r="S24" s="1269"/>
      <c r="T24" s="1263"/>
      <c r="U24" s="1244"/>
      <c r="V24" s="1273"/>
      <c r="W24" s="1273"/>
      <c r="X24" s="1273"/>
      <c r="Y24" s="1263"/>
      <c r="Z24" s="1265"/>
      <c r="AA24" s="1266"/>
      <c r="AB24" s="1266"/>
      <c r="AC24" s="1266"/>
      <c r="AD24" s="1266"/>
      <c r="AE24" s="1266"/>
      <c r="AF24" s="1266"/>
      <c r="AG24" s="1266"/>
      <c r="AH24" s="1266"/>
      <c r="AI24" s="1266"/>
      <c r="AJ24" s="1266"/>
      <c r="AK24" s="1254"/>
      <c r="AL24" s="1254"/>
      <c r="AM24" s="1254"/>
      <c r="AN24" s="1254"/>
      <c r="AO24" s="1254"/>
      <c r="AP24" s="1254"/>
      <c r="AQ24" s="1255" t="str">
        <f t="shared" ref="AQ24" si="7">IF(SUM(AA24:AP25)=0,"",SUM(AA24:AP25))</f>
        <v/>
      </c>
      <c r="AR24" s="1256"/>
      <c r="AS24" s="1259"/>
      <c r="AT24" s="1260"/>
      <c r="AU24" s="191"/>
      <c r="AV24" s="191"/>
      <c r="AW24" s="191"/>
      <c r="AX24" s="191"/>
      <c r="AY24" s="191"/>
      <c r="AZ24" s="191"/>
      <c r="BA24" s="191"/>
      <c r="BB24" s="191"/>
      <c r="BC24" s="191"/>
      <c r="BD24" s="191"/>
      <c r="BE24" s="191"/>
      <c r="BF24" s="191"/>
    </row>
    <row r="25" spans="1:58" s="194" customFormat="1" ht="18.75" customHeight="1" x14ac:dyDescent="0.15">
      <c r="A25" s="1242"/>
      <c r="B25" s="1242"/>
      <c r="C25" s="1242"/>
      <c r="D25" s="1242"/>
      <c r="E25" s="1203"/>
      <c r="F25" s="1245"/>
      <c r="G25" s="1246"/>
      <c r="H25" s="1246"/>
      <c r="I25" s="1246"/>
      <c r="J25" s="1246"/>
      <c r="K25" s="1246"/>
      <c r="L25" s="1246"/>
      <c r="M25" s="1246"/>
      <c r="N25" s="1264"/>
      <c r="O25" s="1245"/>
      <c r="P25" s="1270"/>
      <c r="Q25" s="1271"/>
      <c r="R25" s="1271"/>
      <c r="S25" s="1272"/>
      <c r="T25" s="1264"/>
      <c r="U25" s="1245"/>
      <c r="V25" s="1274"/>
      <c r="W25" s="1274"/>
      <c r="X25" s="1274"/>
      <c r="Y25" s="1264"/>
      <c r="Z25" s="1265"/>
      <c r="AA25" s="1266"/>
      <c r="AB25" s="1266"/>
      <c r="AC25" s="1266"/>
      <c r="AD25" s="1266"/>
      <c r="AE25" s="1266"/>
      <c r="AF25" s="1266"/>
      <c r="AG25" s="1266"/>
      <c r="AH25" s="1266"/>
      <c r="AI25" s="1266"/>
      <c r="AJ25" s="1266"/>
      <c r="AK25" s="1254"/>
      <c r="AL25" s="1254"/>
      <c r="AM25" s="1254"/>
      <c r="AN25" s="1254"/>
      <c r="AO25" s="1254"/>
      <c r="AP25" s="1254"/>
      <c r="AQ25" s="1257"/>
      <c r="AR25" s="1258"/>
      <c r="AS25" s="1261"/>
      <c r="AT25" s="1262"/>
      <c r="AU25" s="191"/>
      <c r="AV25" s="191"/>
      <c r="AW25" s="191"/>
      <c r="AX25" s="191"/>
      <c r="AY25" s="191"/>
      <c r="AZ25" s="191"/>
      <c r="BA25" s="191"/>
      <c r="BB25" s="191"/>
      <c r="BC25" s="191"/>
      <c r="BD25" s="191"/>
      <c r="BE25" s="191"/>
      <c r="BF25" s="191"/>
    </row>
    <row r="26" spans="1:58" s="194" customFormat="1" ht="18.75" customHeight="1" x14ac:dyDescent="0.15">
      <c r="A26" s="1242"/>
      <c r="B26" s="1242"/>
      <c r="C26" s="1242"/>
      <c r="D26" s="1242"/>
      <c r="E26" s="1243"/>
      <c r="F26" s="1244"/>
      <c r="G26" s="1246"/>
      <c r="H26" s="1246"/>
      <c r="I26" s="1246"/>
      <c r="J26" s="1246"/>
      <c r="K26" s="1246"/>
      <c r="L26" s="1246"/>
      <c r="M26" s="1246"/>
      <c r="N26" s="1263"/>
      <c r="O26" s="1244"/>
      <c r="P26" s="1267"/>
      <c r="Q26" s="1268"/>
      <c r="R26" s="1268"/>
      <c r="S26" s="1269"/>
      <c r="T26" s="1263"/>
      <c r="U26" s="1244"/>
      <c r="V26" s="1273"/>
      <c r="W26" s="1273"/>
      <c r="X26" s="1273"/>
      <c r="Y26" s="1263"/>
      <c r="Z26" s="1265"/>
      <c r="AA26" s="1266"/>
      <c r="AB26" s="1266"/>
      <c r="AC26" s="1266"/>
      <c r="AD26" s="1266"/>
      <c r="AE26" s="1266"/>
      <c r="AF26" s="1266"/>
      <c r="AG26" s="1266"/>
      <c r="AH26" s="1266"/>
      <c r="AI26" s="1266"/>
      <c r="AJ26" s="1266"/>
      <c r="AK26" s="1254"/>
      <c r="AL26" s="1254"/>
      <c r="AM26" s="1254"/>
      <c r="AN26" s="1254"/>
      <c r="AO26" s="1254"/>
      <c r="AP26" s="1254"/>
      <c r="AQ26" s="1255" t="str">
        <f t="shared" ref="AQ26" si="8">IF(SUM(AA26:AP27)=0,"",SUM(AA26:AP27))</f>
        <v/>
      </c>
      <c r="AR26" s="1256"/>
      <c r="AS26" s="1259"/>
      <c r="AT26" s="1260"/>
      <c r="AU26" s="191"/>
      <c r="AV26" s="191"/>
      <c r="AW26" s="191"/>
      <c r="AX26" s="191"/>
      <c r="AY26" s="191"/>
      <c r="AZ26" s="191"/>
      <c r="BA26" s="191"/>
      <c r="BB26" s="191"/>
      <c r="BC26" s="191"/>
      <c r="BD26" s="191"/>
      <c r="BE26" s="191"/>
      <c r="BF26" s="191"/>
    </row>
    <row r="27" spans="1:58" s="194" customFormat="1" ht="18.75" customHeight="1" x14ac:dyDescent="0.15">
      <c r="A27" s="1242"/>
      <c r="B27" s="1242"/>
      <c r="C27" s="1242"/>
      <c r="D27" s="1242"/>
      <c r="E27" s="1203"/>
      <c r="F27" s="1245"/>
      <c r="G27" s="1246"/>
      <c r="H27" s="1246"/>
      <c r="I27" s="1246"/>
      <c r="J27" s="1246"/>
      <c r="K27" s="1246"/>
      <c r="L27" s="1246"/>
      <c r="M27" s="1246"/>
      <c r="N27" s="1264"/>
      <c r="O27" s="1245"/>
      <c r="P27" s="1270"/>
      <c r="Q27" s="1271"/>
      <c r="R27" s="1271"/>
      <c r="S27" s="1272"/>
      <c r="T27" s="1264"/>
      <c r="U27" s="1245"/>
      <c r="V27" s="1274"/>
      <c r="W27" s="1274"/>
      <c r="X27" s="1274"/>
      <c r="Y27" s="1264"/>
      <c r="Z27" s="1265"/>
      <c r="AA27" s="1266"/>
      <c r="AB27" s="1266"/>
      <c r="AC27" s="1266"/>
      <c r="AD27" s="1266"/>
      <c r="AE27" s="1266"/>
      <c r="AF27" s="1266"/>
      <c r="AG27" s="1266"/>
      <c r="AH27" s="1266"/>
      <c r="AI27" s="1266"/>
      <c r="AJ27" s="1266"/>
      <c r="AK27" s="1254"/>
      <c r="AL27" s="1254"/>
      <c r="AM27" s="1254"/>
      <c r="AN27" s="1254"/>
      <c r="AO27" s="1254"/>
      <c r="AP27" s="1254"/>
      <c r="AQ27" s="1257"/>
      <c r="AR27" s="1258"/>
      <c r="AS27" s="1261"/>
      <c r="AT27" s="1262"/>
      <c r="AU27" s="191"/>
      <c r="AV27" s="191"/>
      <c r="AW27" s="191"/>
      <c r="AX27" s="191"/>
      <c r="AY27" s="191"/>
      <c r="AZ27" s="191"/>
      <c r="BA27" s="191"/>
      <c r="BB27" s="191"/>
      <c r="BC27" s="191"/>
      <c r="BD27" s="191"/>
      <c r="BE27" s="191"/>
      <c r="BF27" s="191"/>
    </row>
    <row r="28" spans="1:58" s="194" customFormat="1" ht="18.75" customHeight="1" x14ac:dyDescent="0.15">
      <c r="A28" s="1242"/>
      <c r="B28" s="1242"/>
      <c r="C28" s="1242"/>
      <c r="D28" s="1242"/>
      <c r="E28" s="1243"/>
      <c r="F28" s="1244"/>
      <c r="G28" s="1246"/>
      <c r="H28" s="1246"/>
      <c r="I28" s="1246"/>
      <c r="J28" s="1246"/>
      <c r="K28" s="1246"/>
      <c r="L28" s="1246"/>
      <c r="M28" s="1246"/>
      <c r="N28" s="1263"/>
      <c r="O28" s="1244"/>
      <c r="P28" s="1267"/>
      <c r="Q28" s="1268"/>
      <c r="R28" s="1268"/>
      <c r="S28" s="1269"/>
      <c r="T28" s="1263"/>
      <c r="U28" s="1244"/>
      <c r="V28" s="1273"/>
      <c r="W28" s="1273"/>
      <c r="X28" s="1273"/>
      <c r="Y28" s="1263"/>
      <c r="Z28" s="1265"/>
      <c r="AA28" s="1266"/>
      <c r="AB28" s="1266"/>
      <c r="AC28" s="1266"/>
      <c r="AD28" s="1266"/>
      <c r="AE28" s="1266"/>
      <c r="AF28" s="1266"/>
      <c r="AG28" s="1266"/>
      <c r="AH28" s="1266"/>
      <c r="AI28" s="1266"/>
      <c r="AJ28" s="1266"/>
      <c r="AK28" s="1254"/>
      <c r="AL28" s="1254"/>
      <c r="AM28" s="1254"/>
      <c r="AN28" s="1254"/>
      <c r="AO28" s="1254"/>
      <c r="AP28" s="1254"/>
      <c r="AQ28" s="1255" t="str">
        <f t="shared" ref="AQ28" si="9">IF(SUM(AA28:AP29)=0,"",SUM(AA28:AP29))</f>
        <v/>
      </c>
      <c r="AR28" s="1256"/>
      <c r="AS28" s="1259"/>
      <c r="AT28" s="1260"/>
      <c r="AU28" s="191"/>
      <c r="AV28" s="191"/>
      <c r="AW28" s="191"/>
      <c r="AX28" s="191"/>
      <c r="AY28" s="191"/>
      <c r="AZ28" s="191"/>
      <c r="BA28" s="191"/>
      <c r="BB28" s="191"/>
      <c r="BC28" s="191"/>
      <c r="BD28" s="191"/>
      <c r="BE28" s="191"/>
      <c r="BF28" s="191"/>
    </row>
    <row r="29" spans="1:58" s="194" customFormat="1" ht="18.75" customHeight="1" x14ac:dyDescent="0.15">
      <c r="A29" s="1242"/>
      <c r="B29" s="1242"/>
      <c r="C29" s="1242"/>
      <c r="D29" s="1242"/>
      <c r="E29" s="1203"/>
      <c r="F29" s="1245"/>
      <c r="G29" s="1246"/>
      <c r="H29" s="1246"/>
      <c r="I29" s="1246"/>
      <c r="J29" s="1246"/>
      <c r="K29" s="1246"/>
      <c r="L29" s="1246"/>
      <c r="M29" s="1246"/>
      <c r="N29" s="1264"/>
      <c r="O29" s="1245"/>
      <c r="P29" s="1270"/>
      <c r="Q29" s="1271"/>
      <c r="R29" s="1271"/>
      <c r="S29" s="1272"/>
      <c r="T29" s="1264"/>
      <c r="U29" s="1245"/>
      <c r="V29" s="1274"/>
      <c r="W29" s="1274"/>
      <c r="X29" s="1274"/>
      <c r="Y29" s="1264"/>
      <c r="Z29" s="1265"/>
      <c r="AA29" s="1266"/>
      <c r="AB29" s="1266"/>
      <c r="AC29" s="1266"/>
      <c r="AD29" s="1266"/>
      <c r="AE29" s="1266"/>
      <c r="AF29" s="1266"/>
      <c r="AG29" s="1266"/>
      <c r="AH29" s="1266"/>
      <c r="AI29" s="1266"/>
      <c r="AJ29" s="1266"/>
      <c r="AK29" s="1254"/>
      <c r="AL29" s="1254"/>
      <c r="AM29" s="1254"/>
      <c r="AN29" s="1254"/>
      <c r="AO29" s="1254"/>
      <c r="AP29" s="1254"/>
      <c r="AQ29" s="1257"/>
      <c r="AR29" s="1258"/>
      <c r="AS29" s="1261"/>
      <c r="AT29" s="1262"/>
      <c r="AU29" s="191"/>
      <c r="AV29" s="191"/>
      <c r="AW29" s="191"/>
      <c r="AX29" s="191"/>
      <c r="AY29" s="191"/>
      <c r="AZ29" s="191"/>
      <c r="BA29" s="191"/>
      <c r="BB29" s="191"/>
      <c r="BC29" s="191"/>
      <c r="BD29" s="191"/>
      <c r="BE29" s="191"/>
      <c r="BF29" s="191"/>
    </row>
    <row r="30" spans="1:58" s="194" customFormat="1" ht="18.75" customHeight="1" x14ac:dyDescent="0.15">
      <c r="A30" s="1242"/>
      <c r="B30" s="1242"/>
      <c r="C30" s="1242"/>
      <c r="D30" s="1242"/>
      <c r="E30" s="1243"/>
      <c r="F30" s="1244"/>
      <c r="G30" s="1246"/>
      <c r="H30" s="1246"/>
      <c r="I30" s="1246"/>
      <c r="J30" s="1246"/>
      <c r="K30" s="1246"/>
      <c r="L30" s="1246"/>
      <c r="M30" s="1246"/>
      <c r="N30" s="1263"/>
      <c r="O30" s="1244"/>
      <c r="P30" s="1267"/>
      <c r="Q30" s="1268"/>
      <c r="R30" s="1268"/>
      <c r="S30" s="1269"/>
      <c r="T30" s="1263"/>
      <c r="U30" s="1244"/>
      <c r="V30" s="1273"/>
      <c r="W30" s="1273"/>
      <c r="X30" s="1273"/>
      <c r="Y30" s="1263"/>
      <c r="Z30" s="1265"/>
      <c r="AA30" s="1266"/>
      <c r="AB30" s="1266"/>
      <c r="AC30" s="1266"/>
      <c r="AD30" s="1266"/>
      <c r="AE30" s="1266"/>
      <c r="AF30" s="1266"/>
      <c r="AG30" s="1266"/>
      <c r="AH30" s="1266"/>
      <c r="AI30" s="1266"/>
      <c r="AJ30" s="1266"/>
      <c r="AK30" s="1254"/>
      <c r="AL30" s="1254"/>
      <c r="AM30" s="1254"/>
      <c r="AN30" s="1254"/>
      <c r="AO30" s="1254"/>
      <c r="AP30" s="1254"/>
      <c r="AQ30" s="1255" t="str">
        <f t="shared" ref="AQ30" si="10">IF(SUM(AA30:AP31)=0,"",SUM(AA30:AP31))</f>
        <v/>
      </c>
      <c r="AR30" s="1256"/>
      <c r="AS30" s="1259"/>
      <c r="AT30" s="1260"/>
      <c r="AU30" s="191"/>
      <c r="AV30" s="191"/>
      <c r="AW30" s="191"/>
      <c r="AX30" s="191"/>
      <c r="AY30" s="191"/>
      <c r="AZ30" s="191"/>
      <c r="BA30" s="191"/>
      <c r="BB30" s="191"/>
      <c r="BC30" s="191"/>
      <c r="BD30" s="191"/>
      <c r="BE30" s="191"/>
      <c r="BF30" s="191"/>
    </row>
    <row r="31" spans="1:58" s="194" customFormat="1" ht="18.75" customHeight="1" x14ac:dyDescent="0.15">
      <c r="A31" s="1242"/>
      <c r="B31" s="1242"/>
      <c r="C31" s="1242"/>
      <c r="D31" s="1242"/>
      <c r="E31" s="1203"/>
      <c r="F31" s="1245"/>
      <c r="G31" s="1246"/>
      <c r="H31" s="1246"/>
      <c r="I31" s="1246"/>
      <c r="J31" s="1246"/>
      <c r="K31" s="1246"/>
      <c r="L31" s="1246"/>
      <c r="M31" s="1246"/>
      <c r="N31" s="1264"/>
      <c r="O31" s="1245"/>
      <c r="P31" s="1270"/>
      <c r="Q31" s="1271"/>
      <c r="R31" s="1271"/>
      <c r="S31" s="1272"/>
      <c r="T31" s="1264"/>
      <c r="U31" s="1245"/>
      <c r="V31" s="1274"/>
      <c r="W31" s="1274"/>
      <c r="X31" s="1274"/>
      <c r="Y31" s="1264"/>
      <c r="Z31" s="1265"/>
      <c r="AA31" s="1266"/>
      <c r="AB31" s="1266"/>
      <c r="AC31" s="1266"/>
      <c r="AD31" s="1266"/>
      <c r="AE31" s="1266"/>
      <c r="AF31" s="1266"/>
      <c r="AG31" s="1266"/>
      <c r="AH31" s="1266"/>
      <c r="AI31" s="1266"/>
      <c r="AJ31" s="1266"/>
      <c r="AK31" s="1254"/>
      <c r="AL31" s="1254"/>
      <c r="AM31" s="1254"/>
      <c r="AN31" s="1254"/>
      <c r="AO31" s="1254"/>
      <c r="AP31" s="1254"/>
      <c r="AQ31" s="1257"/>
      <c r="AR31" s="1258"/>
      <c r="AS31" s="1261"/>
      <c r="AT31" s="1262"/>
      <c r="AU31" s="191"/>
      <c r="AV31" s="191"/>
      <c r="AW31" s="191"/>
      <c r="AX31" s="191"/>
      <c r="AY31" s="191"/>
      <c r="AZ31" s="191"/>
      <c r="BA31" s="191"/>
      <c r="BB31" s="191"/>
      <c r="BC31" s="191"/>
      <c r="BD31" s="191"/>
      <c r="BE31" s="191"/>
      <c r="BF31" s="191"/>
    </row>
    <row r="32" spans="1:58" s="194" customFormat="1" ht="18.75" customHeight="1" x14ac:dyDescent="0.15">
      <c r="A32" s="1242"/>
      <c r="B32" s="1242"/>
      <c r="C32" s="1242"/>
      <c r="D32" s="1242"/>
      <c r="E32" s="1243"/>
      <c r="F32" s="1244"/>
      <c r="G32" s="1246"/>
      <c r="H32" s="1246"/>
      <c r="I32" s="1246"/>
      <c r="J32" s="1246"/>
      <c r="K32" s="1246"/>
      <c r="L32" s="1246"/>
      <c r="M32" s="1246"/>
      <c r="N32" s="1263"/>
      <c r="O32" s="1244"/>
      <c r="P32" s="1267"/>
      <c r="Q32" s="1268"/>
      <c r="R32" s="1268"/>
      <c r="S32" s="1269"/>
      <c r="T32" s="1263"/>
      <c r="U32" s="1244"/>
      <c r="V32" s="1273"/>
      <c r="W32" s="1273"/>
      <c r="X32" s="1273"/>
      <c r="Y32" s="1263"/>
      <c r="Z32" s="1265"/>
      <c r="AA32" s="1266"/>
      <c r="AB32" s="1266"/>
      <c r="AC32" s="1266"/>
      <c r="AD32" s="1266"/>
      <c r="AE32" s="1266"/>
      <c r="AF32" s="1266"/>
      <c r="AG32" s="1266"/>
      <c r="AH32" s="1266"/>
      <c r="AI32" s="1266"/>
      <c r="AJ32" s="1266"/>
      <c r="AK32" s="1254"/>
      <c r="AL32" s="1254"/>
      <c r="AM32" s="1254"/>
      <c r="AN32" s="1254"/>
      <c r="AO32" s="1254"/>
      <c r="AP32" s="1254"/>
      <c r="AQ32" s="1255" t="str">
        <f t="shared" ref="AQ32" si="11">IF(SUM(AA32:AP33)=0,"",SUM(AA32:AP33))</f>
        <v/>
      </c>
      <c r="AR32" s="1256"/>
      <c r="AS32" s="1259"/>
      <c r="AT32" s="1260"/>
      <c r="AU32" s="191"/>
      <c r="AV32" s="191"/>
      <c r="AW32" s="191"/>
      <c r="AX32" s="191"/>
      <c r="AY32" s="191"/>
      <c r="AZ32" s="191"/>
      <c r="BA32" s="191"/>
      <c r="BB32" s="191"/>
      <c r="BC32" s="191"/>
      <c r="BD32" s="191"/>
      <c r="BE32" s="191"/>
      <c r="BF32" s="191"/>
    </row>
    <row r="33" spans="1:58" s="194" customFormat="1" ht="18.75" customHeight="1" x14ac:dyDescent="0.15">
      <c r="A33" s="1242"/>
      <c r="B33" s="1242"/>
      <c r="C33" s="1242"/>
      <c r="D33" s="1242"/>
      <c r="E33" s="1203"/>
      <c r="F33" s="1245"/>
      <c r="G33" s="1246"/>
      <c r="H33" s="1246"/>
      <c r="I33" s="1246"/>
      <c r="J33" s="1246"/>
      <c r="K33" s="1246"/>
      <c r="L33" s="1246"/>
      <c r="M33" s="1246"/>
      <c r="N33" s="1264"/>
      <c r="O33" s="1245"/>
      <c r="P33" s="1270"/>
      <c r="Q33" s="1271"/>
      <c r="R33" s="1271"/>
      <c r="S33" s="1272"/>
      <c r="T33" s="1264"/>
      <c r="U33" s="1245"/>
      <c r="V33" s="1274"/>
      <c r="W33" s="1274"/>
      <c r="X33" s="1274"/>
      <c r="Y33" s="1264"/>
      <c r="Z33" s="1265"/>
      <c r="AA33" s="1266"/>
      <c r="AB33" s="1266"/>
      <c r="AC33" s="1266"/>
      <c r="AD33" s="1266"/>
      <c r="AE33" s="1266"/>
      <c r="AF33" s="1266"/>
      <c r="AG33" s="1266"/>
      <c r="AH33" s="1266"/>
      <c r="AI33" s="1266"/>
      <c r="AJ33" s="1266"/>
      <c r="AK33" s="1254"/>
      <c r="AL33" s="1254"/>
      <c r="AM33" s="1254"/>
      <c r="AN33" s="1254"/>
      <c r="AO33" s="1254"/>
      <c r="AP33" s="1254"/>
      <c r="AQ33" s="1257"/>
      <c r="AR33" s="1258"/>
      <c r="AS33" s="1261"/>
      <c r="AT33" s="1262"/>
      <c r="AU33" s="191"/>
      <c r="AV33" s="191"/>
      <c r="AW33" s="191"/>
      <c r="AX33" s="191"/>
      <c r="AY33" s="191"/>
      <c r="AZ33" s="191"/>
      <c r="BA33" s="191"/>
      <c r="BB33" s="191"/>
      <c r="BC33" s="191"/>
      <c r="BD33" s="191"/>
      <c r="BE33" s="191"/>
      <c r="BF33" s="191"/>
    </row>
    <row r="34" spans="1:58" s="194" customFormat="1" ht="18.75" customHeight="1" x14ac:dyDescent="0.15">
      <c r="A34" s="1242"/>
      <c r="B34" s="1242"/>
      <c r="C34" s="1242"/>
      <c r="D34" s="1242"/>
      <c r="E34" s="1243"/>
      <c r="F34" s="1244"/>
      <c r="G34" s="1246"/>
      <c r="H34" s="1246"/>
      <c r="I34" s="1246"/>
      <c r="J34" s="1246"/>
      <c r="K34" s="1246"/>
      <c r="L34" s="1246"/>
      <c r="M34" s="1246"/>
      <c r="N34" s="1263"/>
      <c r="O34" s="1244"/>
      <c r="P34" s="1267"/>
      <c r="Q34" s="1268"/>
      <c r="R34" s="1268"/>
      <c r="S34" s="1269"/>
      <c r="T34" s="1263"/>
      <c r="U34" s="1244"/>
      <c r="V34" s="1273"/>
      <c r="W34" s="1273"/>
      <c r="X34" s="1273"/>
      <c r="Y34" s="1263"/>
      <c r="Z34" s="1265"/>
      <c r="AA34" s="1266"/>
      <c r="AB34" s="1266"/>
      <c r="AC34" s="1266"/>
      <c r="AD34" s="1266"/>
      <c r="AE34" s="1266"/>
      <c r="AF34" s="1266"/>
      <c r="AG34" s="1266"/>
      <c r="AH34" s="1266"/>
      <c r="AI34" s="1266"/>
      <c r="AJ34" s="1266"/>
      <c r="AK34" s="1254"/>
      <c r="AL34" s="1254"/>
      <c r="AM34" s="1254"/>
      <c r="AN34" s="1254"/>
      <c r="AO34" s="1254"/>
      <c r="AP34" s="1254"/>
      <c r="AQ34" s="1255" t="str">
        <f t="shared" ref="AQ34" si="12">IF(SUM(AA34:AP35)=0,"",SUM(AA34:AP35))</f>
        <v/>
      </c>
      <c r="AR34" s="1256"/>
      <c r="AS34" s="1259"/>
      <c r="AT34" s="1260"/>
      <c r="AU34" s="191"/>
      <c r="AV34" s="191"/>
      <c r="AW34" s="191"/>
      <c r="AX34" s="191"/>
      <c r="AY34" s="191"/>
      <c r="AZ34" s="191"/>
      <c r="BA34" s="191"/>
      <c r="BB34" s="191"/>
      <c r="BC34" s="191"/>
      <c r="BD34" s="191"/>
      <c r="BE34" s="191"/>
      <c r="BF34" s="191"/>
    </row>
    <row r="35" spans="1:58" s="194" customFormat="1" ht="18.75" customHeight="1" x14ac:dyDescent="0.15">
      <c r="A35" s="1242"/>
      <c r="B35" s="1242"/>
      <c r="C35" s="1242"/>
      <c r="D35" s="1242"/>
      <c r="E35" s="1203"/>
      <c r="F35" s="1245"/>
      <c r="G35" s="1246"/>
      <c r="H35" s="1246"/>
      <c r="I35" s="1246"/>
      <c r="J35" s="1246"/>
      <c r="K35" s="1246"/>
      <c r="L35" s="1246"/>
      <c r="M35" s="1246"/>
      <c r="N35" s="1264"/>
      <c r="O35" s="1245"/>
      <c r="P35" s="1270"/>
      <c r="Q35" s="1271"/>
      <c r="R35" s="1271"/>
      <c r="S35" s="1272"/>
      <c r="T35" s="1264"/>
      <c r="U35" s="1245"/>
      <c r="V35" s="1274"/>
      <c r="W35" s="1274"/>
      <c r="X35" s="1274"/>
      <c r="Y35" s="1264"/>
      <c r="Z35" s="1265"/>
      <c r="AA35" s="1266"/>
      <c r="AB35" s="1266"/>
      <c r="AC35" s="1266"/>
      <c r="AD35" s="1266"/>
      <c r="AE35" s="1266"/>
      <c r="AF35" s="1266"/>
      <c r="AG35" s="1266"/>
      <c r="AH35" s="1266"/>
      <c r="AI35" s="1266"/>
      <c r="AJ35" s="1266"/>
      <c r="AK35" s="1254"/>
      <c r="AL35" s="1254"/>
      <c r="AM35" s="1254"/>
      <c r="AN35" s="1254"/>
      <c r="AO35" s="1254"/>
      <c r="AP35" s="1254"/>
      <c r="AQ35" s="1257"/>
      <c r="AR35" s="1258"/>
      <c r="AS35" s="1261"/>
      <c r="AT35" s="1262"/>
      <c r="AU35" s="191"/>
      <c r="AV35" s="191"/>
      <c r="AW35" s="191"/>
      <c r="AX35" s="191"/>
      <c r="AY35" s="191"/>
      <c r="AZ35" s="191"/>
      <c r="BA35" s="191"/>
      <c r="BB35" s="191"/>
      <c r="BC35" s="191"/>
      <c r="BD35" s="191"/>
      <c r="BE35" s="191"/>
      <c r="BF35" s="191"/>
    </row>
    <row r="36" spans="1:58" s="194" customFormat="1" ht="18.75" customHeight="1" x14ac:dyDescent="0.15">
      <c r="A36" s="1242"/>
      <c r="B36" s="1242"/>
      <c r="C36" s="1242"/>
      <c r="D36" s="1242"/>
      <c r="E36" s="1243"/>
      <c r="F36" s="1244"/>
      <c r="G36" s="1246"/>
      <c r="H36" s="1246"/>
      <c r="I36" s="1246"/>
      <c r="J36" s="1246"/>
      <c r="K36" s="1246"/>
      <c r="L36" s="1246"/>
      <c r="M36" s="1246"/>
      <c r="N36" s="1263"/>
      <c r="O36" s="1244"/>
      <c r="P36" s="1267"/>
      <c r="Q36" s="1268"/>
      <c r="R36" s="1268"/>
      <c r="S36" s="1269"/>
      <c r="T36" s="1263"/>
      <c r="U36" s="1244"/>
      <c r="V36" s="1273"/>
      <c r="W36" s="1273"/>
      <c r="X36" s="1273"/>
      <c r="Y36" s="1263"/>
      <c r="Z36" s="1265"/>
      <c r="AA36" s="1266"/>
      <c r="AB36" s="1266"/>
      <c r="AC36" s="1266"/>
      <c r="AD36" s="1266"/>
      <c r="AE36" s="1266"/>
      <c r="AF36" s="1266"/>
      <c r="AG36" s="1266"/>
      <c r="AH36" s="1266"/>
      <c r="AI36" s="1266"/>
      <c r="AJ36" s="1266"/>
      <c r="AK36" s="1254"/>
      <c r="AL36" s="1254"/>
      <c r="AM36" s="1254"/>
      <c r="AN36" s="1254"/>
      <c r="AO36" s="1254"/>
      <c r="AP36" s="1254"/>
      <c r="AQ36" s="1255" t="str">
        <f t="shared" ref="AQ36" si="13">IF(SUM(AA36:AP37)=0,"",SUM(AA36:AP37))</f>
        <v/>
      </c>
      <c r="AR36" s="1256"/>
      <c r="AS36" s="1259"/>
      <c r="AT36" s="1260"/>
      <c r="AU36" s="191"/>
      <c r="AV36" s="191"/>
      <c r="AW36" s="191"/>
      <c r="AX36" s="191"/>
      <c r="AY36" s="191"/>
      <c r="AZ36" s="191"/>
      <c r="BA36" s="191"/>
      <c r="BB36" s="191"/>
      <c r="BC36" s="191"/>
      <c r="BD36" s="191"/>
      <c r="BE36" s="191"/>
      <c r="BF36" s="191"/>
    </row>
    <row r="37" spans="1:58" s="194" customFormat="1" ht="18.75" customHeight="1" x14ac:dyDescent="0.15">
      <c r="A37" s="1242"/>
      <c r="B37" s="1242"/>
      <c r="C37" s="1242"/>
      <c r="D37" s="1242"/>
      <c r="E37" s="1203"/>
      <c r="F37" s="1245"/>
      <c r="G37" s="1246"/>
      <c r="H37" s="1246"/>
      <c r="I37" s="1246"/>
      <c r="J37" s="1246"/>
      <c r="K37" s="1246"/>
      <c r="L37" s="1246"/>
      <c r="M37" s="1246"/>
      <c r="N37" s="1264"/>
      <c r="O37" s="1245"/>
      <c r="P37" s="1270"/>
      <c r="Q37" s="1271"/>
      <c r="R37" s="1271"/>
      <c r="S37" s="1272"/>
      <c r="T37" s="1264"/>
      <c r="U37" s="1245"/>
      <c r="V37" s="1274"/>
      <c r="W37" s="1274"/>
      <c r="X37" s="1274"/>
      <c r="Y37" s="1264"/>
      <c r="Z37" s="1265"/>
      <c r="AA37" s="1266"/>
      <c r="AB37" s="1266"/>
      <c r="AC37" s="1266"/>
      <c r="AD37" s="1266"/>
      <c r="AE37" s="1266"/>
      <c r="AF37" s="1266"/>
      <c r="AG37" s="1266"/>
      <c r="AH37" s="1266"/>
      <c r="AI37" s="1266"/>
      <c r="AJ37" s="1266"/>
      <c r="AK37" s="1254"/>
      <c r="AL37" s="1254"/>
      <c r="AM37" s="1254"/>
      <c r="AN37" s="1254"/>
      <c r="AO37" s="1254"/>
      <c r="AP37" s="1254"/>
      <c r="AQ37" s="1257"/>
      <c r="AR37" s="1258"/>
      <c r="AS37" s="1261"/>
      <c r="AT37" s="1262"/>
      <c r="AU37" s="191"/>
      <c r="AV37" s="191"/>
      <c r="AW37" s="191"/>
      <c r="AX37" s="191"/>
      <c r="AY37" s="191"/>
      <c r="AZ37" s="191"/>
      <c r="BA37" s="191"/>
      <c r="BB37" s="191"/>
      <c r="BC37" s="191"/>
      <c r="BD37" s="191"/>
      <c r="BE37" s="191"/>
      <c r="BF37" s="191"/>
    </row>
    <row r="38" spans="1:58" s="194" customFormat="1" ht="18.75" customHeight="1" x14ac:dyDescent="0.15">
      <c r="A38" s="1242"/>
      <c r="B38" s="1242"/>
      <c r="C38" s="1242"/>
      <c r="D38" s="1242"/>
      <c r="E38" s="1243"/>
      <c r="F38" s="1244"/>
      <c r="G38" s="1246"/>
      <c r="H38" s="1246"/>
      <c r="I38" s="1246"/>
      <c r="J38" s="1246"/>
      <c r="K38" s="1246"/>
      <c r="L38" s="1246"/>
      <c r="M38" s="1246"/>
      <c r="N38" s="1263"/>
      <c r="O38" s="1244"/>
      <c r="P38" s="1267"/>
      <c r="Q38" s="1268"/>
      <c r="R38" s="1268"/>
      <c r="S38" s="1269"/>
      <c r="T38" s="1263"/>
      <c r="U38" s="1244"/>
      <c r="V38" s="1273"/>
      <c r="W38" s="1273"/>
      <c r="X38" s="1273"/>
      <c r="Y38" s="1263"/>
      <c r="Z38" s="1265"/>
      <c r="AA38" s="1266"/>
      <c r="AB38" s="1266"/>
      <c r="AC38" s="1266"/>
      <c r="AD38" s="1266"/>
      <c r="AE38" s="1266"/>
      <c r="AF38" s="1266"/>
      <c r="AG38" s="1266"/>
      <c r="AH38" s="1266"/>
      <c r="AI38" s="1266"/>
      <c r="AJ38" s="1266"/>
      <c r="AK38" s="1254"/>
      <c r="AL38" s="1254"/>
      <c r="AM38" s="1254"/>
      <c r="AN38" s="1254"/>
      <c r="AO38" s="1254"/>
      <c r="AP38" s="1254"/>
      <c r="AQ38" s="1255" t="str">
        <f t="shared" ref="AQ38" si="14">IF(SUM(AA38:AP39)=0,"",SUM(AA38:AP39))</f>
        <v/>
      </c>
      <c r="AR38" s="1256"/>
      <c r="AS38" s="1259"/>
      <c r="AT38" s="1260"/>
      <c r="AU38" s="191"/>
      <c r="AV38" s="191"/>
      <c r="AW38" s="191"/>
      <c r="AX38" s="191"/>
      <c r="AY38" s="191"/>
      <c r="AZ38" s="191"/>
      <c r="BA38" s="191"/>
      <c r="BB38" s="191"/>
      <c r="BC38" s="191"/>
      <c r="BD38" s="191"/>
      <c r="BE38" s="191"/>
      <c r="BF38" s="191"/>
    </row>
    <row r="39" spans="1:58" s="194" customFormat="1" ht="18.75" customHeight="1" x14ac:dyDescent="0.15">
      <c r="A39" s="1242"/>
      <c r="B39" s="1242"/>
      <c r="C39" s="1242"/>
      <c r="D39" s="1242"/>
      <c r="E39" s="1203"/>
      <c r="F39" s="1245"/>
      <c r="G39" s="1246"/>
      <c r="H39" s="1246"/>
      <c r="I39" s="1246"/>
      <c r="J39" s="1246"/>
      <c r="K39" s="1246"/>
      <c r="L39" s="1246"/>
      <c r="M39" s="1246"/>
      <c r="N39" s="1264"/>
      <c r="O39" s="1245"/>
      <c r="P39" s="1270"/>
      <c r="Q39" s="1271"/>
      <c r="R39" s="1271"/>
      <c r="S39" s="1272"/>
      <c r="T39" s="1264"/>
      <c r="U39" s="1245"/>
      <c r="V39" s="1274"/>
      <c r="W39" s="1274"/>
      <c r="X39" s="1274"/>
      <c r="Y39" s="1264"/>
      <c r="Z39" s="1265"/>
      <c r="AA39" s="1266"/>
      <c r="AB39" s="1266"/>
      <c r="AC39" s="1266"/>
      <c r="AD39" s="1266"/>
      <c r="AE39" s="1266"/>
      <c r="AF39" s="1266"/>
      <c r="AG39" s="1266"/>
      <c r="AH39" s="1266"/>
      <c r="AI39" s="1266"/>
      <c r="AJ39" s="1266"/>
      <c r="AK39" s="1254"/>
      <c r="AL39" s="1254"/>
      <c r="AM39" s="1254"/>
      <c r="AN39" s="1254"/>
      <c r="AO39" s="1254"/>
      <c r="AP39" s="1254"/>
      <c r="AQ39" s="1257"/>
      <c r="AR39" s="1258"/>
      <c r="AS39" s="1261"/>
      <c r="AT39" s="1262"/>
      <c r="AU39" s="191"/>
      <c r="AV39" s="191"/>
      <c r="AW39" s="191"/>
      <c r="AX39" s="191"/>
      <c r="AY39" s="191"/>
      <c r="AZ39" s="191"/>
      <c r="BA39" s="191"/>
      <c r="BB39" s="191"/>
      <c r="BC39" s="191"/>
      <c r="BD39" s="191"/>
      <c r="BE39" s="191"/>
      <c r="BF39" s="191"/>
    </row>
    <row r="40" spans="1:58" s="194" customFormat="1" ht="18.75" customHeight="1" x14ac:dyDescent="0.15">
      <c r="A40" s="1242"/>
      <c r="B40" s="1242"/>
      <c r="C40" s="1242"/>
      <c r="D40" s="1242"/>
      <c r="E40" s="1243"/>
      <c r="F40" s="1244"/>
      <c r="G40" s="1246"/>
      <c r="H40" s="1246"/>
      <c r="I40" s="1246"/>
      <c r="J40" s="1246"/>
      <c r="K40" s="1246"/>
      <c r="L40" s="1246"/>
      <c r="M40" s="1246"/>
      <c r="N40" s="1263"/>
      <c r="O40" s="1244"/>
      <c r="P40" s="1267"/>
      <c r="Q40" s="1268"/>
      <c r="R40" s="1268"/>
      <c r="S40" s="1269"/>
      <c r="T40" s="1263"/>
      <c r="U40" s="1244"/>
      <c r="V40" s="1273"/>
      <c r="W40" s="1273"/>
      <c r="X40" s="1273"/>
      <c r="Y40" s="1263"/>
      <c r="Z40" s="1265"/>
      <c r="AA40" s="1266"/>
      <c r="AB40" s="1266"/>
      <c r="AC40" s="1266"/>
      <c r="AD40" s="1266"/>
      <c r="AE40" s="1266"/>
      <c r="AF40" s="1266"/>
      <c r="AG40" s="1266"/>
      <c r="AH40" s="1266"/>
      <c r="AI40" s="1266"/>
      <c r="AJ40" s="1266"/>
      <c r="AK40" s="1254"/>
      <c r="AL40" s="1254"/>
      <c r="AM40" s="1254"/>
      <c r="AN40" s="1254"/>
      <c r="AO40" s="1254"/>
      <c r="AP40" s="1254"/>
      <c r="AQ40" s="1255" t="str">
        <f t="shared" ref="AQ40" si="15">IF(SUM(AA40:AP41)=0,"",SUM(AA40:AP41))</f>
        <v/>
      </c>
      <c r="AR40" s="1256"/>
      <c r="AS40" s="1259"/>
      <c r="AT40" s="1260"/>
      <c r="AU40" s="191"/>
      <c r="AV40" s="191"/>
      <c r="AW40" s="191"/>
      <c r="AX40" s="191"/>
      <c r="AY40" s="191"/>
      <c r="AZ40" s="191"/>
      <c r="BA40" s="191"/>
      <c r="BB40" s="191"/>
      <c r="BC40" s="191"/>
      <c r="BD40" s="191"/>
      <c r="BE40" s="191"/>
      <c r="BF40" s="191"/>
    </row>
    <row r="41" spans="1:58" s="194" customFormat="1" ht="18.75" customHeight="1" x14ac:dyDescent="0.15">
      <c r="A41" s="1242"/>
      <c r="B41" s="1242"/>
      <c r="C41" s="1242"/>
      <c r="D41" s="1242"/>
      <c r="E41" s="1203"/>
      <c r="F41" s="1245"/>
      <c r="G41" s="1246"/>
      <c r="H41" s="1246"/>
      <c r="I41" s="1246"/>
      <c r="J41" s="1246"/>
      <c r="K41" s="1246"/>
      <c r="L41" s="1246"/>
      <c r="M41" s="1246"/>
      <c r="N41" s="1264"/>
      <c r="O41" s="1245"/>
      <c r="P41" s="1270"/>
      <c r="Q41" s="1271"/>
      <c r="R41" s="1271"/>
      <c r="S41" s="1272"/>
      <c r="T41" s="1264"/>
      <c r="U41" s="1245"/>
      <c r="V41" s="1274"/>
      <c r="W41" s="1274"/>
      <c r="X41" s="1274"/>
      <c r="Y41" s="1264"/>
      <c r="Z41" s="1265"/>
      <c r="AA41" s="1266"/>
      <c r="AB41" s="1266"/>
      <c r="AC41" s="1266"/>
      <c r="AD41" s="1266"/>
      <c r="AE41" s="1266"/>
      <c r="AF41" s="1266"/>
      <c r="AG41" s="1266"/>
      <c r="AH41" s="1266"/>
      <c r="AI41" s="1266"/>
      <c r="AJ41" s="1266"/>
      <c r="AK41" s="1254"/>
      <c r="AL41" s="1254"/>
      <c r="AM41" s="1254"/>
      <c r="AN41" s="1254"/>
      <c r="AO41" s="1254"/>
      <c r="AP41" s="1254"/>
      <c r="AQ41" s="1257"/>
      <c r="AR41" s="1258"/>
      <c r="AS41" s="1261"/>
      <c r="AT41" s="1262"/>
      <c r="AU41" s="191"/>
      <c r="AV41" s="191"/>
      <c r="AW41" s="191"/>
      <c r="AX41" s="191"/>
      <c r="AY41" s="191"/>
      <c r="AZ41" s="191"/>
      <c r="BA41" s="191"/>
      <c r="BB41" s="191"/>
      <c r="BC41" s="191"/>
      <c r="BD41" s="191"/>
      <c r="BE41" s="191"/>
      <c r="BF41" s="191"/>
    </row>
    <row r="42" spans="1:58" s="194" customFormat="1" ht="18.75" customHeight="1" x14ac:dyDescent="0.15">
      <c r="A42" s="1242"/>
      <c r="B42" s="1242"/>
      <c r="C42" s="1242"/>
      <c r="D42" s="1242"/>
      <c r="E42" s="1243"/>
      <c r="F42" s="1244"/>
      <c r="G42" s="1246"/>
      <c r="H42" s="1246"/>
      <c r="I42" s="1246"/>
      <c r="J42" s="1246"/>
      <c r="K42" s="1246"/>
      <c r="L42" s="1246"/>
      <c r="M42" s="1246"/>
      <c r="N42" s="1263"/>
      <c r="O42" s="1244"/>
      <c r="P42" s="1267"/>
      <c r="Q42" s="1268"/>
      <c r="R42" s="1268"/>
      <c r="S42" s="1269"/>
      <c r="T42" s="1263"/>
      <c r="U42" s="1244"/>
      <c r="V42" s="1273"/>
      <c r="W42" s="1273"/>
      <c r="X42" s="1273"/>
      <c r="Y42" s="1263"/>
      <c r="Z42" s="1265"/>
      <c r="AA42" s="1266"/>
      <c r="AB42" s="1266"/>
      <c r="AC42" s="1266"/>
      <c r="AD42" s="1266"/>
      <c r="AE42" s="1266"/>
      <c r="AF42" s="1266"/>
      <c r="AG42" s="1266"/>
      <c r="AH42" s="1266"/>
      <c r="AI42" s="1266"/>
      <c r="AJ42" s="1266"/>
      <c r="AK42" s="1254"/>
      <c r="AL42" s="1254"/>
      <c r="AM42" s="1254"/>
      <c r="AN42" s="1254"/>
      <c r="AO42" s="1254"/>
      <c r="AP42" s="1254"/>
      <c r="AQ42" s="1255" t="str">
        <f t="shared" ref="AQ42" si="16">IF(SUM(AA42:AP43)=0,"",SUM(AA42:AP43))</f>
        <v/>
      </c>
      <c r="AR42" s="1256"/>
      <c r="AS42" s="1259"/>
      <c r="AT42" s="1260"/>
      <c r="AU42" s="191"/>
      <c r="AV42" s="191"/>
      <c r="AW42" s="191"/>
      <c r="AX42" s="191"/>
      <c r="AY42" s="191"/>
      <c r="AZ42" s="191"/>
      <c r="BA42" s="191"/>
      <c r="BB42" s="191"/>
      <c r="BC42" s="191"/>
      <c r="BD42" s="191"/>
      <c r="BE42" s="191"/>
      <c r="BF42" s="191"/>
    </row>
    <row r="43" spans="1:58" s="194" customFormat="1" ht="18.75" customHeight="1" thickBot="1" x14ac:dyDescent="0.2">
      <c r="A43" s="1284"/>
      <c r="B43" s="1284"/>
      <c r="C43" s="1284"/>
      <c r="D43" s="1284"/>
      <c r="E43" s="1203"/>
      <c r="F43" s="1245"/>
      <c r="G43" s="1273"/>
      <c r="H43" s="1273"/>
      <c r="I43" s="1273"/>
      <c r="J43" s="1273"/>
      <c r="K43" s="1273"/>
      <c r="L43" s="1273"/>
      <c r="M43" s="1273"/>
      <c r="N43" s="1264"/>
      <c r="O43" s="1245"/>
      <c r="P43" s="1270"/>
      <c r="Q43" s="1271"/>
      <c r="R43" s="1271"/>
      <c r="S43" s="1272"/>
      <c r="T43" s="1264"/>
      <c r="U43" s="1245"/>
      <c r="V43" s="1274"/>
      <c r="W43" s="1274"/>
      <c r="X43" s="1274"/>
      <c r="Y43" s="1264"/>
      <c r="Z43" s="1275"/>
      <c r="AA43" s="1276"/>
      <c r="AB43" s="1276"/>
      <c r="AC43" s="1276"/>
      <c r="AD43" s="1276"/>
      <c r="AE43" s="1276"/>
      <c r="AF43" s="1276"/>
      <c r="AG43" s="1276"/>
      <c r="AH43" s="1276"/>
      <c r="AI43" s="1276"/>
      <c r="AJ43" s="1276"/>
      <c r="AK43" s="1279"/>
      <c r="AL43" s="1279"/>
      <c r="AM43" s="1279"/>
      <c r="AN43" s="1279"/>
      <c r="AO43" s="1279"/>
      <c r="AP43" s="1279"/>
      <c r="AQ43" s="1277"/>
      <c r="AR43" s="1278"/>
      <c r="AS43" s="1261"/>
      <c r="AT43" s="1262"/>
      <c r="AU43" s="191"/>
      <c r="AV43" s="191"/>
      <c r="AW43" s="191"/>
      <c r="AX43" s="191"/>
      <c r="AY43" s="191"/>
      <c r="AZ43" s="191"/>
      <c r="BA43" s="191"/>
      <c r="BB43" s="191"/>
      <c r="BC43" s="191"/>
      <c r="BD43" s="191"/>
      <c r="BE43" s="191"/>
      <c r="BF43" s="191"/>
    </row>
    <row r="44" spans="1:58" s="194" customFormat="1" ht="18.75" customHeight="1" thickTop="1" x14ac:dyDescent="0.15">
      <c r="A44" s="1253" t="s">
        <v>82</v>
      </c>
      <c r="B44" s="1253"/>
      <c r="C44" s="1253"/>
      <c r="D44" s="1253"/>
      <c r="E44" s="1283"/>
      <c r="F44" s="1283"/>
      <c r="G44" s="1283"/>
      <c r="H44" s="1283"/>
      <c r="I44" s="1283"/>
      <c r="J44" s="1283"/>
      <c r="K44" s="1283"/>
      <c r="L44" s="1283"/>
      <c r="M44" s="1283"/>
      <c r="N44" s="1283"/>
      <c r="O44" s="1283"/>
      <c r="P44" s="1283"/>
      <c r="Q44" s="1283"/>
      <c r="R44" s="1283"/>
      <c r="S44" s="1283"/>
      <c r="T44" s="1283" t="str">
        <f>IF(SUM(T6:T43)=0,"",SUM(T6:T43))</f>
        <v/>
      </c>
      <c r="U44" s="1283"/>
      <c r="V44" s="1283"/>
      <c r="W44" s="1283"/>
      <c r="X44" s="1283"/>
      <c r="Y44" s="1283"/>
      <c r="Z44" s="1280"/>
      <c r="AA44" s="1280"/>
      <c r="AB44" s="1280"/>
      <c r="AC44" s="1280"/>
      <c r="AD44" s="1280"/>
      <c r="AE44" s="1280"/>
      <c r="AF44" s="1280"/>
      <c r="AG44" s="1280"/>
      <c r="AH44" s="1280"/>
      <c r="AI44" s="1280"/>
      <c r="AJ44" s="1280"/>
      <c r="AK44" s="1280"/>
      <c r="AL44" s="1280"/>
      <c r="AM44" s="1280"/>
      <c r="AN44" s="1280"/>
      <c r="AO44" s="1280"/>
      <c r="AP44" s="1280"/>
      <c r="AQ44" s="1282" t="str">
        <f>IF(SUM(AQ8:AR43)=0,"",SUM(AQ8:AR43))</f>
        <v/>
      </c>
      <c r="AR44" s="1282"/>
      <c r="AS44" s="1283"/>
      <c r="AT44" s="1283"/>
      <c r="AU44" s="191"/>
      <c r="AV44" s="191"/>
      <c r="AW44" s="191"/>
      <c r="AX44" s="191"/>
      <c r="AY44" s="191"/>
      <c r="AZ44" s="191"/>
      <c r="BA44" s="191"/>
      <c r="BB44" s="191"/>
      <c r="BC44" s="191"/>
      <c r="BD44" s="191"/>
      <c r="BE44" s="191"/>
      <c r="BF44" s="191"/>
    </row>
    <row r="45" spans="1:58" s="194" customFormat="1" ht="18.75" customHeight="1" x14ac:dyDescent="0.15">
      <c r="A45" s="1253"/>
      <c r="B45" s="1253"/>
      <c r="C45" s="1253"/>
      <c r="D45" s="125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1"/>
      <c r="AA45" s="1281"/>
      <c r="AB45" s="1281"/>
      <c r="AC45" s="1281"/>
      <c r="AD45" s="1281"/>
      <c r="AE45" s="1281"/>
      <c r="AF45" s="1281"/>
      <c r="AG45" s="1281"/>
      <c r="AH45" s="1281"/>
      <c r="AI45" s="1281"/>
      <c r="AJ45" s="1281"/>
      <c r="AK45" s="1281"/>
      <c r="AL45" s="1281"/>
      <c r="AM45" s="1281"/>
      <c r="AN45" s="1281"/>
      <c r="AO45" s="1281"/>
      <c r="AP45" s="1281"/>
      <c r="AQ45" s="1215"/>
      <c r="AR45" s="1215"/>
      <c r="AS45" s="1283"/>
      <c r="AT45" s="1283"/>
      <c r="AU45" s="191"/>
      <c r="AV45" s="191"/>
      <c r="AW45" s="191"/>
      <c r="AX45" s="191"/>
      <c r="AY45" s="191"/>
      <c r="AZ45" s="191"/>
      <c r="BA45" s="191"/>
      <c r="BB45" s="191"/>
      <c r="BC45" s="191"/>
      <c r="BD45" s="191"/>
      <c r="BE45" s="191"/>
      <c r="BF45" s="191"/>
    </row>
    <row r="46" spans="1:58" s="194" customFormat="1" ht="18.75" customHeight="1" x14ac:dyDescent="0.3">
      <c r="A46" s="205" t="s">
        <v>204</v>
      </c>
      <c r="B46" s="195" t="s">
        <v>983</v>
      </c>
      <c r="C46" s="195"/>
      <c r="D46" s="195"/>
      <c r="E46" s="191"/>
      <c r="F46" s="190"/>
      <c r="G46" s="190"/>
      <c r="H46" s="190"/>
      <c r="I46" s="190"/>
      <c r="J46" s="190"/>
      <c r="K46" s="191"/>
      <c r="L46" s="191"/>
      <c r="M46" s="191"/>
      <c r="N46" s="191"/>
      <c r="O46" s="207"/>
      <c r="P46" s="207"/>
      <c r="Q46" s="207"/>
      <c r="R46" s="207"/>
      <c r="S46" s="207"/>
      <c r="T46" s="207"/>
      <c r="U46" s="207"/>
      <c r="V46" s="207"/>
      <c r="W46" s="207"/>
      <c r="X46" s="207"/>
      <c r="Y46" s="207"/>
      <c r="Z46" s="190"/>
      <c r="AA46" s="190"/>
      <c r="AB46" s="190"/>
      <c r="AC46" s="190"/>
      <c r="AD46" s="190"/>
      <c r="AE46" s="190"/>
      <c r="AF46" s="190"/>
      <c r="AG46" s="190"/>
      <c r="AH46" s="190"/>
      <c r="AI46" s="190"/>
      <c r="AJ46" s="190"/>
      <c r="AK46" s="190"/>
      <c r="AL46" s="190"/>
      <c r="AM46" s="190"/>
      <c r="AN46" s="190"/>
      <c r="AO46" s="191"/>
      <c r="AP46" s="191"/>
      <c r="AQ46" s="191"/>
      <c r="AR46" s="191"/>
      <c r="AS46" s="191"/>
      <c r="AT46" s="191"/>
      <c r="AU46" s="191"/>
      <c r="AV46" s="191"/>
      <c r="AW46" s="191"/>
      <c r="AX46" s="191"/>
      <c r="AY46" s="191"/>
      <c r="AZ46" s="191"/>
      <c r="BA46" s="191"/>
      <c r="BB46" s="191"/>
      <c r="BC46" s="191"/>
      <c r="BD46" s="191"/>
      <c r="BE46" s="191"/>
      <c r="BF46" s="191"/>
    </row>
    <row r="47" spans="1:58" s="194" customFormat="1" ht="18.75" customHeight="1" x14ac:dyDescent="0.3">
      <c r="A47" s="195"/>
      <c r="B47" s="195" t="s">
        <v>984</v>
      </c>
      <c r="C47" s="195"/>
      <c r="D47" s="195"/>
      <c r="E47" s="191"/>
      <c r="F47" s="190"/>
      <c r="G47" s="190"/>
      <c r="H47" s="190"/>
      <c r="I47" s="190"/>
      <c r="J47" s="190"/>
      <c r="K47" s="191"/>
      <c r="L47" s="191"/>
      <c r="M47" s="191"/>
      <c r="N47" s="191"/>
      <c r="O47" s="207"/>
      <c r="P47" s="207"/>
      <c r="Q47" s="207"/>
      <c r="R47" s="207"/>
      <c r="S47" s="207"/>
      <c r="T47" s="207"/>
      <c r="U47" s="207"/>
      <c r="V47" s="207"/>
      <c r="W47" s="207"/>
      <c r="X47" s="207"/>
      <c r="Y47" s="207"/>
      <c r="Z47" s="190"/>
      <c r="AA47" s="190"/>
      <c r="AB47" s="190"/>
      <c r="AC47" s="190"/>
      <c r="AD47" s="190"/>
      <c r="AE47" s="190"/>
      <c r="AF47" s="190"/>
      <c r="AG47" s="190"/>
      <c r="AH47" s="190"/>
      <c r="AI47" s="190"/>
      <c r="AJ47" s="190"/>
      <c r="AK47" s="190"/>
      <c r="AL47" s="190"/>
      <c r="AM47" s="190"/>
      <c r="AN47" s="190"/>
      <c r="AO47" s="191"/>
      <c r="AP47" s="191"/>
      <c r="AQ47" s="191"/>
      <c r="AR47" s="191"/>
      <c r="AS47" s="191"/>
      <c r="AT47" s="191"/>
      <c r="AU47" s="191"/>
      <c r="AV47" s="191"/>
      <c r="AW47" s="191"/>
      <c r="AX47" s="191"/>
      <c r="AY47" s="191"/>
      <c r="AZ47" s="191"/>
      <c r="BA47" s="191"/>
      <c r="BB47" s="191"/>
      <c r="BC47" s="191"/>
      <c r="BD47" s="191"/>
      <c r="BE47" s="191"/>
      <c r="BF47" s="191"/>
    </row>
    <row r="48" spans="1:58" ht="18.75" customHeight="1" x14ac:dyDescent="0.3">
      <c r="A48" s="195"/>
      <c r="B48" s="195" t="s">
        <v>541</v>
      </c>
      <c r="C48" s="195"/>
      <c r="D48" s="2365"/>
      <c r="E48" s="326"/>
      <c r="F48" s="207"/>
      <c r="G48" s="207"/>
      <c r="H48" s="207"/>
      <c r="I48" s="207"/>
      <c r="J48" s="207"/>
      <c r="K48" s="207"/>
      <c r="L48" s="207"/>
      <c r="M48" s="207"/>
      <c r="N48" s="207"/>
    </row>
    <row r="49" spans="1:5" ht="18.75" customHeight="1" x14ac:dyDescent="0.3">
      <c r="A49" s="195"/>
      <c r="B49" s="195" t="s">
        <v>542</v>
      </c>
      <c r="C49" s="195"/>
      <c r="D49" s="195"/>
      <c r="E49" s="191"/>
    </row>
    <row r="50" spans="1:5" ht="18.75" customHeight="1" x14ac:dyDescent="0.3">
      <c r="A50" s="195"/>
      <c r="B50" s="195" t="s">
        <v>976</v>
      </c>
      <c r="C50" s="195"/>
      <c r="D50" s="195"/>
      <c r="E50" s="191"/>
    </row>
    <row r="51" spans="1:5" ht="18.75" customHeight="1" x14ac:dyDescent="0.3"/>
    <row r="52" spans="1:5" ht="18.75" customHeight="1" x14ac:dyDescent="0.3"/>
    <row r="55" spans="1:5" x14ac:dyDescent="0.3">
      <c r="A55" s="190" t="s">
        <v>106</v>
      </c>
    </row>
    <row r="56" spans="1:5" x14ac:dyDescent="0.3">
      <c r="A56" s="190" t="s">
        <v>425</v>
      </c>
    </row>
    <row r="57" spans="1:5" x14ac:dyDescent="0.3">
      <c r="A57" s="190" t="s">
        <v>426</v>
      </c>
    </row>
    <row r="58" spans="1:5" x14ac:dyDescent="0.3">
      <c r="A58" s="190" t="s">
        <v>977</v>
      </c>
    </row>
    <row r="59" spans="1:5" x14ac:dyDescent="0.3">
      <c r="A59" s="190" t="s">
        <v>297</v>
      </c>
    </row>
    <row r="60" spans="1:5" x14ac:dyDescent="0.3">
      <c r="A60" s="190" t="s">
        <v>978</v>
      </c>
    </row>
    <row r="61" spans="1:5" x14ac:dyDescent="0.3">
      <c r="A61" s="190" t="s">
        <v>298</v>
      </c>
    </row>
    <row r="62" spans="1:5" x14ac:dyDescent="0.3">
      <c r="A62" s="190" t="s">
        <v>430</v>
      </c>
    </row>
    <row r="63" spans="1:5" x14ac:dyDescent="0.3">
      <c r="A63" s="190" t="s">
        <v>979</v>
      </c>
    </row>
    <row r="64" spans="1:5" x14ac:dyDescent="0.3">
      <c r="A64" s="190" t="s">
        <v>980</v>
      </c>
    </row>
    <row r="65" spans="1:1" x14ac:dyDescent="0.3">
      <c r="A65" s="190" t="s">
        <v>981</v>
      </c>
    </row>
    <row r="66" spans="1:1" x14ac:dyDescent="0.3">
      <c r="A66" s="190" t="s">
        <v>427</v>
      </c>
    </row>
    <row r="67" spans="1:1" x14ac:dyDescent="0.3">
      <c r="A67" s="190" t="s">
        <v>428</v>
      </c>
    </row>
    <row r="68" spans="1:1" x14ac:dyDescent="0.3">
      <c r="A68" s="190" t="s">
        <v>307</v>
      </c>
    </row>
    <row r="69" spans="1:1" x14ac:dyDescent="0.3">
      <c r="A69" s="190" t="s">
        <v>429</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s>
  <phoneticPr fontId="3"/>
  <dataValidations count="1">
    <dataValidation type="list" allowBlank="1" showInputMessage="1" sqref="AS8:AT43" xr:uid="{ACB1FF61-2148-48E6-A043-3FD637C9E408}">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&amp;C&amp;"游ゴシック,標準"7/24&amp;R&amp;"游ゴシック,標準"&amp;F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250910"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250911"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250912"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250913"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250914"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250915"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250916"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250917"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250918"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250919"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50920"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250921"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50922"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250923"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50924"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250925"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50926"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250927"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50928"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250929"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50930"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250931"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50932"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250933"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50934"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250935"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50936"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250937"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50938"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250939"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50940"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250941"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50942"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250943"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50944"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250945"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50946"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250947"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50948"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250949"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50950"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250951"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50952"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250953"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50954"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25095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5095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5095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5095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5095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5096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5096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5096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5096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5096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5096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5096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5096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5096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5096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5097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5097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5097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5097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5097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5097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5097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5097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5097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5097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5098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5098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5098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5098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5098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5098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5098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5098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5098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110B303E-DFDC-4493-8CDA-2875ECDE93A3}">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8E835D39-E3D1-42F8-98B7-76E957023B10}">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25</vt:i4>
      </vt:variant>
    </vt:vector>
  </HeadingPairs>
  <TitlesOfParts>
    <vt:vector size="51" baseType="lpstr">
      <vt:lpstr>設定</vt:lpstr>
      <vt:lpstr>表紙・鑑</vt:lpstr>
      <vt:lpstr>1施設の概況</vt:lpstr>
      <vt:lpstr>1(3)面積配置人員(4)担当保育士</vt:lpstr>
      <vt:lpstr>1(3)面積配置人員(続き) </vt:lpstr>
      <vt:lpstr>2職員配置状況</vt:lpstr>
      <vt:lpstr>3採用・退職状況</vt:lpstr>
      <vt:lpstr>4(1)職員の給与等(正規職員用)  </vt:lpstr>
      <vt:lpstr>4(2)職員の給与等(その他の職員用)</vt:lpstr>
      <vt:lpstr>4(3)勤務状況</vt:lpstr>
      <vt:lpstr>4(4)１ヶ月の勤務割</vt:lpstr>
      <vt:lpstr>4(4)記入例</vt:lpstr>
      <vt:lpstr>5労働安全衛生</vt:lpstr>
      <vt:lpstr>6(1)施設職員の研修実施状況</vt:lpstr>
      <vt:lpstr>6(2)新規採用職員の研修実施状況</vt:lpstr>
      <vt:lpstr>7児童の処遇</vt:lpstr>
      <vt:lpstr>7(9)処遇配慮(10)苦情(11)規定</vt:lpstr>
      <vt:lpstr>8定期健康診断の状況</vt:lpstr>
      <vt:lpstr>9保護者負担の状況</vt:lpstr>
      <vt:lpstr>10給食の状況</vt:lpstr>
      <vt:lpstr>10(2)②給与栄養量</vt:lpstr>
      <vt:lpstr>10(2)③食品群別給与量</vt:lpstr>
      <vt:lpstr>10(2)給食の状況</vt:lpstr>
      <vt:lpstr>10(3)検便(4)保健所(5)委託(6)衛生(7)保存食</vt:lpstr>
      <vt:lpstr>11災害事故防止対策</vt:lpstr>
      <vt:lpstr>12諸規程等の整備状況</vt:lpstr>
      <vt:lpstr>'1(3)面積配置人員(4)担当保育士'!Print_Area</vt:lpstr>
      <vt:lpstr>'1(3)面積配置人員(続き) '!Print_Area</vt:lpstr>
      <vt:lpstr>'10(2)②給与栄養量'!Print_Area</vt:lpstr>
      <vt:lpstr>'10(2)③食品群別給与量'!Print_Area</vt:lpstr>
      <vt:lpstr>'10(2)給食の状況'!Print_Area</vt:lpstr>
      <vt:lpstr>'10(3)検便(4)保健所(5)委託(6)衛生(7)保存食'!Print_Area</vt:lpstr>
      <vt:lpstr>'10給食の状況'!Print_Area</vt:lpstr>
      <vt:lpstr>'2職員配置状況'!Print_Area</vt:lpstr>
      <vt:lpstr>'3採用・退職状況'!Print_Area</vt:lpstr>
      <vt:lpstr>'4(1)職員の給与等(正規職員用)  '!Print_Area</vt:lpstr>
      <vt:lpstr>'4(2)職員の給与等(その他の職員用)'!Print_Area</vt:lpstr>
      <vt:lpstr>'4(4)１ヶ月の勤務割'!Print_Area</vt:lpstr>
      <vt:lpstr>'4(4)記入例'!Print_Area</vt:lpstr>
      <vt:lpstr>'6(1)施設職員の研修実施状況'!Print_Area</vt:lpstr>
      <vt:lpstr>'7(9)処遇配慮(10)苦情(11)規定'!Print_Area</vt:lpstr>
      <vt:lpstr>'7児童の処遇'!Print_Area</vt:lpstr>
      <vt:lpstr>'9保護者負担の状況'!Print_Area</vt:lpstr>
      <vt:lpstr>表紙・鑑!Print_Area</vt:lpstr>
      <vt:lpstr>設定!施設種別一覧</vt:lpstr>
      <vt:lpstr>設定!所在地コード一覧</vt:lpstr>
      <vt:lpstr>設定!所在地一覧</vt:lpstr>
      <vt:lpstr>設定!所在地対応表</vt:lpstr>
      <vt:lpstr>設定!非必須項目</vt:lpstr>
      <vt:lpstr>設定!必須項目入力済</vt:lpstr>
      <vt:lpstr>設定!必須項目未入力</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福祉政策課</dc:creator>
  <cp:lastModifiedBy>奈良県</cp:lastModifiedBy>
  <cp:lastPrinted>2022-05-06T01:27:29Z</cp:lastPrinted>
  <dcterms:created xsi:type="dcterms:W3CDTF">2000-11-01T07:39:00Z</dcterms:created>
  <dcterms:modified xsi:type="dcterms:W3CDTF">2022-05-10T01:14:07Z</dcterms:modified>
</cp:coreProperties>
</file>